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!! 2020\STATISTIK\Foward data pak ji\upload excel\"/>
    </mc:Choice>
  </mc:AlternateContent>
  <bookViews>
    <workbookView xWindow="0" yWindow="0" windowWidth="16395" windowHeight="5670" activeTab="3"/>
  </bookViews>
  <sheets>
    <sheet name="Kemiskinan dan Kesejahteraan" sheetId="1" r:id="rId1"/>
    <sheet name="Sarana, Pembinaan, Tempat Ibada" sheetId="4" r:id="rId2"/>
    <sheet name="PMKS" sheetId="3" r:id="rId3"/>
    <sheet name="Lembaga Kemasyarakatan" sheetId="2" r:id="rId4"/>
  </sheets>
  <definedNames>
    <definedName name="_xlnm.Print_Titles" localSheetId="2">PMKS!$A:$B</definedName>
  </definedNames>
  <calcPr calcId="152511" concurrentCalc="0"/>
</workbook>
</file>

<file path=xl/calcChain.xml><?xml version="1.0" encoding="utf-8"?>
<calcChain xmlns="http://schemas.openxmlformats.org/spreadsheetml/2006/main">
  <c r="H29" i="3" l="1"/>
  <c r="G29" i="3"/>
  <c r="H19" i="3"/>
  <c r="G19" i="3"/>
  <c r="H10" i="3"/>
  <c r="G10" i="3"/>
  <c r="AC29" i="2"/>
  <c r="AC19" i="2"/>
  <c r="AC37" i="2"/>
  <c r="AC10" i="2"/>
  <c r="Q29" i="2"/>
  <c r="Q19" i="2"/>
  <c r="Q10" i="2"/>
  <c r="Q37" i="2"/>
  <c r="EG36" i="3"/>
  <c r="EG35" i="3"/>
  <c r="EG34" i="3"/>
  <c r="EG33" i="3"/>
  <c r="EG32" i="3"/>
  <c r="EG31" i="3"/>
  <c r="EG30" i="3"/>
  <c r="EG28" i="3"/>
  <c r="EG27" i="3"/>
  <c r="EG26" i="3"/>
  <c r="EG25" i="3"/>
  <c r="EG24" i="3"/>
  <c r="EG23" i="3"/>
  <c r="EG22" i="3"/>
  <c r="EG21" i="3"/>
  <c r="EG20" i="3"/>
  <c r="EG18" i="3"/>
  <c r="EG17" i="3"/>
  <c r="EG16" i="3"/>
  <c r="EG15" i="3"/>
  <c r="EG14" i="3"/>
  <c r="EG13" i="3"/>
  <c r="EG12" i="3"/>
  <c r="EG11" i="3"/>
  <c r="DX29" i="3"/>
  <c r="DX37" i="3"/>
  <c r="DX19" i="3"/>
  <c r="DX10" i="3"/>
  <c r="DU29" i="3"/>
  <c r="DU37" i="3"/>
  <c r="DU19" i="3"/>
  <c r="DU10" i="3"/>
  <c r="DR29" i="3"/>
  <c r="DR37" i="3"/>
  <c r="DR19" i="3"/>
  <c r="DR10" i="3"/>
  <c r="DO29" i="3"/>
  <c r="DO19" i="3"/>
  <c r="DO37" i="3"/>
  <c r="DO10" i="3"/>
  <c r="DF29" i="3"/>
  <c r="DF37" i="3"/>
  <c r="DF19" i="3"/>
  <c r="DF10" i="3"/>
  <c r="DC37" i="3"/>
  <c r="DC29" i="3"/>
  <c r="DC19" i="3"/>
  <c r="DC10" i="3"/>
  <c r="CZ29" i="3"/>
  <c r="CZ37" i="3"/>
  <c r="CZ19" i="3"/>
  <c r="CZ10" i="3"/>
  <c r="CK29" i="3"/>
  <c r="CK37" i="3"/>
  <c r="CK19" i="3"/>
  <c r="CK10" i="3"/>
  <c r="CH29" i="3"/>
  <c r="CH19" i="3"/>
  <c r="CH10" i="3"/>
  <c r="CB29" i="3"/>
  <c r="CB37" i="3"/>
  <c r="CB19" i="3"/>
  <c r="CB10" i="3"/>
  <c r="BY29" i="3"/>
  <c r="BY19" i="3"/>
  <c r="BY10" i="3"/>
  <c r="BV29" i="3"/>
  <c r="BV19" i="3"/>
  <c r="BV10" i="3"/>
  <c r="BS29" i="3"/>
  <c r="BS37" i="3"/>
  <c r="BS19" i="3"/>
  <c r="BS10" i="3"/>
  <c r="BP29" i="3"/>
  <c r="BP19" i="3"/>
  <c r="BP10" i="3"/>
  <c r="BG29" i="3"/>
  <c r="BG19" i="3"/>
  <c r="BG10" i="3"/>
  <c r="BA29" i="3"/>
  <c r="BA19" i="3"/>
  <c r="BA10" i="3"/>
  <c r="AX29" i="3"/>
  <c r="AX19" i="3"/>
  <c r="AX10" i="3"/>
  <c r="AU29" i="3"/>
  <c r="AU19" i="3"/>
  <c r="AU10" i="3"/>
  <c r="AO29" i="3"/>
  <c r="AO19" i="3"/>
  <c r="AO10" i="3"/>
  <c r="AO37" i="3"/>
  <c r="AI29" i="3"/>
  <c r="AI19" i="3"/>
  <c r="AI10" i="3"/>
  <c r="Z29" i="3"/>
  <c r="Z37" i="3"/>
  <c r="Z19" i="3"/>
  <c r="Z10" i="3"/>
  <c r="W29" i="3"/>
  <c r="W19" i="3"/>
  <c r="W10" i="3"/>
  <c r="T29" i="3"/>
  <c r="T19" i="3"/>
  <c r="T10" i="3"/>
  <c r="Q29" i="3"/>
  <c r="Q19" i="3"/>
  <c r="Q10" i="3"/>
  <c r="N37" i="3"/>
  <c r="N29" i="3"/>
  <c r="N19" i="3"/>
  <c r="N10" i="3"/>
  <c r="K29" i="3"/>
  <c r="K19" i="3"/>
  <c r="K10" i="3"/>
  <c r="E29" i="3"/>
  <c r="E19" i="3"/>
  <c r="E10" i="3"/>
  <c r="CN34" i="4"/>
  <c r="Q26" i="4"/>
  <c r="Q16" i="4"/>
  <c r="Q7" i="4"/>
  <c r="N26" i="4"/>
  <c r="N16" i="4"/>
  <c r="N7" i="4"/>
  <c r="K26" i="4"/>
  <c r="K16" i="4"/>
  <c r="K34" i="4"/>
  <c r="K7" i="4"/>
  <c r="H26" i="4"/>
  <c r="H34" i="4"/>
  <c r="H16" i="4"/>
  <c r="H7" i="4"/>
  <c r="K28" i="1"/>
  <c r="K18" i="1"/>
  <c r="K9" i="1"/>
  <c r="Q34" i="4"/>
  <c r="W37" i="3"/>
  <c r="EG19" i="3"/>
  <c r="N34" i="4"/>
  <c r="Q37" i="3"/>
  <c r="T37" i="3"/>
  <c r="AI37" i="3"/>
  <c r="AX37" i="3"/>
  <c r="BG37" i="3"/>
  <c r="BY37" i="3"/>
  <c r="G37" i="3"/>
  <c r="E37" i="3"/>
  <c r="AU37" i="3"/>
  <c r="BP37" i="3"/>
  <c r="EG10" i="3"/>
  <c r="K36" i="1"/>
  <c r="K37" i="3"/>
  <c r="BA37" i="3"/>
  <c r="BV37" i="3"/>
  <c r="CH37" i="3"/>
  <c r="EG29" i="3"/>
  <c r="H37" i="3"/>
  <c r="CT31" i="3"/>
  <c r="CT32" i="3"/>
  <c r="CT33" i="3"/>
  <c r="CT34" i="3"/>
  <c r="CT35" i="3"/>
  <c r="CT36" i="3"/>
  <c r="CS31" i="3"/>
  <c r="CS32" i="3"/>
  <c r="CS33" i="3"/>
  <c r="CS34" i="3"/>
  <c r="CS35" i="3"/>
  <c r="CS36" i="3"/>
  <c r="CS30" i="3"/>
  <c r="CT30" i="3"/>
  <c r="CR31" i="3"/>
  <c r="CR32" i="3"/>
  <c r="CR33" i="3"/>
  <c r="CR34" i="3"/>
  <c r="CR35" i="3"/>
  <c r="CR36" i="3"/>
  <c r="CR30" i="3"/>
  <c r="CR21" i="3"/>
  <c r="CS21" i="3"/>
  <c r="CT21" i="3"/>
  <c r="CR22" i="3"/>
  <c r="CS22" i="3"/>
  <c r="CT22" i="3"/>
  <c r="CR23" i="3"/>
  <c r="CS23" i="3"/>
  <c r="CT23" i="3"/>
  <c r="CR24" i="3"/>
  <c r="CS24" i="3"/>
  <c r="CT24" i="3"/>
  <c r="CR25" i="3"/>
  <c r="CS25" i="3"/>
  <c r="CT25" i="3"/>
  <c r="CR26" i="3"/>
  <c r="CS26" i="3"/>
  <c r="CT26" i="3"/>
  <c r="CR27" i="3"/>
  <c r="CS27" i="3"/>
  <c r="CT27" i="3"/>
  <c r="CR28" i="3"/>
  <c r="CS28" i="3"/>
  <c r="CT28" i="3"/>
  <c r="CS20" i="3"/>
  <c r="CT20" i="3"/>
  <c r="CR20" i="3"/>
  <c r="CR12" i="3"/>
  <c r="CS12" i="3"/>
  <c r="CT12" i="3"/>
  <c r="CR13" i="3"/>
  <c r="CS13" i="3"/>
  <c r="CT13" i="3"/>
  <c r="CR14" i="3"/>
  <c r="CS14" i="3"/>
  <c r="CT14" i="3"/>
  <c r="CR15" i="3"/>
  <c r="CS15" i="3"/>
  <c r="CT15" i="3"/>
  <c r="CR16" i="3"/>
  <c r="CS16" i="3"/>
  <c r="CT16" i="3"/>
  <c r="CR17" i="3"/>
  <c r="CS17" i="3"/>
  <c r="CT17" i="3"/>
  <c r="CR18" i="3"/>
  <c r="CS18" i="3"/>
  <c r="CT18" i="3"/>
  <c r="CS11" i="3"/>
  <c r="CT11" i="3"/>
  <c r="CR11" i="3"/>
  <c r="AF29" i="3"/>
  <c r="AE29" i="3"/>
  <c r="AD29" i="3"/>
  <c r="AF19" i="3"/>
  <c r="AE19" i="3"/>
  <c r="AD19" i="3"/>
  <c r="AC29" i="3"/>
  <c r="AB29" i="3"/>
  <c r="AA29" i="3"/>
  <c r="AC19" i="3"/>
  <c r="AB19" i="3"/>
  <c r="AA19" i="3"/>
  <c r="AL29" i="3"/>
  <c r="AK29" i="3"/>
  <c r="AJ29" i="3"/>
  <c r="AL19" i="3"/>
  <c r="AK19" i="3"/>
  <c r="AJ19" i="3"/>
  <c r="AR29" i="3"/>
  <c r="AQ29" i="3"/>
  <c r="AP29" i="3"/>
  <c r="AR19" i="3"/>
  <c r="AQ19" i="3"/>
  <c r="AP19" i="3"/>
  <c r="BD29" i="3"/>
  <c r="BC29" i="3"/>
  <c r="BB29" i="3"/>
  <c r="BD19" i="3"/>
  <c r="BC19" i="3"/>
  <c r="BB19" i="3"/>
  <c r="BJ29" i="3"/>
  <c r="BI29" i="3"/>
  <c r="BH29" i="3"/>
  <c r="BJ19" i="3"/>
  <c r="BI19" i="3"/>
  <c r="BH19" i="3"/>
  <c r="BM29" i="3"/>
  <c r="BL29" i="3"/>
  <c r="BK29" i="3"/>
  <c r="BM19" i="3"/>
  <c r="BL19" i="3"/>
  <c r="BK19" i="3"/>
  <c r="CE29" i="3"/>
  <c r="CD29" i="3"/>
  <c r="CC29" i="3"/>
  <c r="CE19" i="3"/>
  <c r="CD19" i="3"/>
  <c r="CC19" i="3"/>
  <c r="CN29" i="3"/>
  <c r="CM29" i="3"/>
  <c r="CL29" i="3"/>
  <c r="CN19" i="3"/>
  <c r="CM19" i="3"/>
  <c r="CL19" i="3"/>
  <c r="CQ29" i="3"/>
  <c r="CP29" i="3"/>
  <c r="CO29" i="3"/>
  <c r="CQ19" i="3"/>
  <c r="CP19" i="3"/>
  <c r="CO19" i="3"/>
  <c r="CW29" i="3"/>
  <c r="CV29" i="3"/>
  <c r="CU29" i="3"/>
  <c r="CW19" i="3"/>
  <c r="CV19" i="3"/>
  <c r="CU19" i="3"/>
  <c r="DL29" i="3"/>
  <c r="DK29" i="3"/>
  <c r="DJ29" i="3"/>
  <c r="DI29" i="3"/>
  <c r="DH29" i="3"/>
  <c r="DG29" i="3"/>
  <c r="DL19" i="3"/>
  <c r="DK19" i="3"/>
  <c r="DJ19" i="3"/>
  <c r="DI19" i="3"/>
  <c r="DH19" i="3"/>
  <c r="DG19" i="3"/>
  <c r="DL10" i="3"/>
  <c r="DK10" i="3"/>
  <c r="DJ10" i="3"/>
  <c r="DI10" i="3"/>
  <c r="DH10" i="3"/>
  <c r="DG10" i="3"/>
  <c r="EF31" i="3"/>
  <c r="EF32" i="3"/>
  <c r="EF33" i="3"/>
  <c r="EF34" i="3"/>
  <c r="EF35" i="3"/>
  <c r="EF36" i="3"/>
  <c r="EF30" i="3"/>
  <c r="EE31" i="3"/>
  <c r="EE32" i="3"/>
  <c r="EE33" i="3"/>
  <c r="EE34" i="3"/>
  <c r="EE35" i="3"/>
  <c r="EE36" i="3"/>
  <c r="EE30" i="3"/>
  <c r="EF21" i="3"/>
  <c r="EF22" i="3"/>
  <c r="EF23" i="3"/>
  <c r="EF24" i="3"/>
  <c r="EF25" i="3"/>
  <c r="EF26" i="3"/>
  <c r="EF27" i="3"/>
  <c r="EF28" i="3"/>
  <c r="EF20" i="3"/>
  <c r="EE21" i="3"/>
  <c r="EE22" i="3"/>
  <c r="EE23" i="3"/>
  <c r="EE24" i="3"/>
  <c r="EE25" i="3"/>
  <c r="EE26" i="3"/>
  <c r="EE27" i="3"/>
  <c r="EE28" i="3"/>
  <c r="EE20" i="3"/>
  <c r="EF12" i="3"/>
  <c r="EF13" i="3"/>
  <c r="EF14" i="3"/>
  <c r="EF15" i="3"/>
  <c r="EF16" i="3"/>
  <c r="EF17" i="3"/>
  <c r="EF18" i="3"/>
  <c r="EF11" i="3"/>
  <c r="EE12" i="3"/>
  <c r="EE13" i="3"/>
  <c r="EE14" i="3"/>
  <c r="EE15" i="3"/>
  <c r="EE16" i="3"/>
  <c r="EE17" i="3"/>
  <c r="EE18" i="3"/>
  <c r="EE11" i="3"/>
  <c r="DJ37" i="3"/>
  <c r="DI37" i="3"/>
  <c r="DG37" i="3"/>
  <c r="DK37" i="3"/>
  <c r="DH37" i="3"/>
  <c r="DL37" i="3"/>
  <c r="EG37" i="3"/>
  <c r="AB19" i="2"/>
  <c r="AB29" i="2"/>
  <c r="E37" i="2"/>
  <c r="F37" i="2"/>
  <c r="I37" i="2"/>
  <c r="J37" i="2"/>
  <c r="M37" i="2"/>
  <c r="N37" i="2"/>
  <c r="P29" i="2"/>
  <c r="R29" i="2"/>
  <c r="S29" i="2"/>
  <c r="T29" i="2"/>
  <c r="T37" i="2"/>
  <c r="U29" i="2"/>
  <c r="U37" i="2"/>
  <c r="V29" i="2"/>
  <c r="W29" i="2"/>
  <c r="X29" i="2"/>
  <c r="X37" i="2"/>
  <c r="Y29" i="2"/>
  <c r="Y37" i="2"/>
  <c r="Z29" i="2"/>
  <c r="AA29" i="2"/>
  <c r="C29" i="2"/>
  <c r="C37" i="2"/>
  <c r="D29" i="2"/>
  <c r="D37" i="2"/>
  <c r="E29" i="2"/>
  <c r="F29" i="2"/>
  <c r="G29" i="2"/>
  <c r="G37" i="2"/>
  <c r="H29" i="2"/>
  <c r="H37" i="2"/>
  <c r="I29" i="2"/>
  <c r="J29" i="2"/>
  <c r="K29" i="2"/>
  <c r="K37" i="2"/>
  <c r="L29" i="2"/>
  <c r="L37" i="2"/>
  <c r="M29" i="2"/>
  <c r="N29" i="2"/>
  <c r="P19" i="2"/>
  <c r="R19" i="2"/>
  <c r="S19" i="2"/>
  <c r="T19" i="2"/>
  <c r="U19" i="2"/>
  <c r="V19" i="2"/>
  <c r="W19" i="2"/>
  <c r="X19" i="2"/>
  <c r="Y19" i="2"/>
  <c r="Z19" i="2"/>
  <c r="AA19" i="2"/>
  <c r="C19" i="2"/>
  <c r="D19" i="2"/>
  <c r="E19" i="2"/>
  <c r="F19" i="2"/>
  <c r="G19" i="2"/>
  <c r="H19" i="2"/>
  <c r="I19" i="2"/>
  <c r="J19" i="2"/>
  <c r="K19" i="2"/>
  <c r="L19" i="2"/>
  <c r="M19" i="2"/>
  <c r="N19" i="2"/>
  <c r="R10" i="2"/>
  <c r="R37" i="2"/>
  <c r="S10" i="2"/>
  <c r="S37" i="2"/>
  <c r="T10" i="2"/>
  <c r="U10" i="2"/>
  <c r="V10" i="2"/>
  <c r="V37" i="2"/>
  <c r="W10" i="2"/>
  <c r="W37" i="2"/>
  <c r="X10" i="2"/>
  <c r="Y10" i="2"/>
  <c r="Z10" i="2"/>
  <c r="Z37" i="2"/>
  <c r="C10" i="2"/>
  <c r="D10" i="2"/>
  <c r="E10" i="2"/>
  <c r="F10" i="2"/>
  <c r="G10" i="2"/>
  <c r="H10" i="2"/>
  <c r="I10" i="2"/>
  <c r="J10" i="2"/>
  <c r="K10" i="2"/>
  <c r="L10" i="2"/>
  <c r="M10" i="2"/>
  <c r="N10" i="2"/>
  <c r="DW19" i="3"/>
  <c r="DW29" i="3"/>
  <c r="DT19" i="3"/>
  <c r="DT29" i="3"/>
  <c r="DQ10" i="3"/>
  <c r="DQ19" i="3"/>
  <c r="DQ29" i="3"/>
  <c r="DN19" i="3"/>
  <c r="DN29" i="3"/>
  <c r="DN37" i="3"/>
  <c r="DE19" i="3"/>
  <c r="DE29" i="3"/>
  <c r="Y19" i="3"/>
  <c r="BK37" i="3"/>
  <c r="BU37" i="3"/>
  <c r="CM37" i="3"/>
  <c r="DB37" i="3"/>
  <c r="DQ37" i="3"/>
  <c r="F29" i="3"/>
  <c r="I29" i="3"/>
  <c r="J29" i="3"/>
  <c r="L29" i="3"/>
  <c r="M29" i="3"/>
  <c r="M37" i="3"/>
  <c r="O29" i="3"/>
  <c r="P29" i="3"/>
  <c r="R29" i="3"/>
  <c r="S29" i="3"/>
  <c r="S37" i="3"/>
  <c r="U29" i="3"/>
  <c r="V29" i="3"/>
  <c r="V37" i="3"/>
  <c r="X29" i="3"/>
  <c r="Y29" i="3"/>
  <c r="AG29" i="3"/>
  <c r="AH29" i="3"/>
  <c r="AM29" i="3"/>
  <c r="AM37" i="3"/>
  <c r="AN29" i="3"/>
  <c r="AS29" i="3"/>
  <c r="AT29" i="3"/>
  <c r="AT37" i="3"/>
  <c r="AV29" i="3"/>
  <c r="AV37" i="3"/>
  <c r="AW29" i="3"/>
  <c r="AY29" i="3"/>
  <c r="AZ29" i="3"/>
  <c r="AZ37" i="3"/>
  <c r="BE29" i="3"/>
  <c r="BE37" i="3"/>
  <c r="BF29" i="3"/>
  <c r="BN29" i="3"/>
  <c r="BO29" i="3"/>
  <c r="BO37" i="3"/>
  <c r="BQ29" i="3"/>
  <c r="BQ37" i="3"/>
  <c r="BR29" i="3"/>
  <c r="BT29" i="3"/>
  <c r="BU29" i="3"/>
  <c r="BW29" i="3"/>
  <c r="BW37" i="3"/>
  <c r="BX29" i="3"/>
  <c r="BX37" i="3"/>
  <c r="BZ29" i="3"/>
  <c r="CA29" i="3"/>
  <c r="CA37" i="3"/>
  <c r="CF29" i="3"/>
  <c r="CF37" i="3"/>
  <c r="CG29" i="3"/>
  <c r="CG37" i="3"/>
  <c r="CI29" i="3"/>
  <c r="CI37" i="3"/>
  <c r="CJ29" i="3"/>
  <c r="CJ37" i="3"/>
  <c r="CR29" i="3"/>
  <c r="CS29" i="3"/>
  <c r="CT29" i="3"/>
  <c r="CX29" i="3"/>
  <c r="CX37" i="3"/>
  <c r="CY29" i="3"/>
  <c r="CY37" i="3"/>
  <c r="DA29" i="3"/>
  <c r="DB29" i="3"/>
  <c r="DD29" i="3"/>
  <c r="DD37" i="3"/>
  <c r="DM29" i="3"/>
  <c r="DP29" i="3"/>
  <c r="DS29" i="3"/>
  <c r="DV29" i="3"/>
  <c r="DY29" i="3"/>
  <c r="DZ29" i="3"/>
  <c r="EA29" i="3"/>
  <c r="EB29" i="3"/>
  <c r="EC29" i="3"/>
  <c r="ED29" i="3"/>
  <c r="EE29" i="3"/>
  <c r="EF29" i="3"/>
  <c r="D19" i="3"/>
  <c r="F19" i="3"/>
  <c r="I19" i="3"/>
  <c r="J19" i="3"/>
  <c r="L19" i="3"/>
  <c r="M19" i="3"/>
  <c r="O19" i="3"/>
  <c r="P19" i="3"/>
  <c r="P37" i="3"/>
  <c r="R19" i="3"/>
  <c r="S19" i="3"/>
  <c r="U19" i="3"/>
  <c r="V19" i="3"/>
  <c r="X19" i="3"/>
  <c r="AG19" i="3"/>
  <c r="AH19" i="3"/>
  <c r="AM19" i="3"/>
  <c r="AN19" i="3"/>
  <c r="AN37" i="3"/>
  <c r="AS19" i="3"/>
  <c r="AT19" i="3"/>
  <c r="AV19" i="3"/>
  <c r="AW19" i="3"/>
  <c r="AW37" i="3"/>
  <c r="AY19" i="3"/>
  <c r="AZ19" i="3"/>
  <c r="BE19" i="3"/>
  <c r="BF19" i="3"/>
  <c r="BF37" i="3"/>
  <c r="BN19" i="3"/>
  <c r="BO19" i="3"/>
  <c r="BQ19" i="3"/>
  <c r="BR19" i="3"/>
  <c r="BR37" i="3"/>
  <c r="BT19" i="3"/>
  <c r="BU19" i="3"/>
  <c r="BW19" i="3"/>
  <c r="BX19" i="3"/>
  <c r="BZ19" i="3"/>
  <c r="CA19" i="3"/>
  <c r="CF19" i="3"/>
  <c r="CG19" i="3"/>
  <c r="CI19" i="3"/>
  <c r="CJ19" i="3"/>
  <c r="CR19" i="3"/>
  <c r="CS19" i="3"/>
  <c r="CT19" i="3"/>
  <c r="CX19" i="3"/>
  <c r="CY19" i="3"/>
  <c r="DA19" i="3"/>
  <c r="DA37" i="3"/>
  <c r="DB19" i="3"/>
  <c r="DD19" i="3"/>
  <c r="DM19" i="3"/>
  <c r="DP19" i="3"/>
  <c r="DS19" i="3"/>
  <c r="DV19" i="3"/>
  <c r="DY19" i="3"/>
  <c r="DZ19" i="3"/>
  <c r="EA19" i="3"/>
  <c r="EB19" i="3"/>
  <c r="EC19" i="3"/>
  <c r="ED19" i="3"/>
  <c r="EE19" i="3"/>
  <c r="EF19" i="3"/>
  <c r="F10" i="3"/>
  <c r="F37" i="3"/>
  <c r="I10" i="3"/>
  <c r="J10" i="3"/>
  <c r="L10" i="3"/>
  <c r="M10" i="3"/>
  <c r="O10" i="3"/>
  <c r="P10" i="3"/>
  <c r="R10" i="3"/>
  <c r="S10" i="3"/>
  <c r="U10" i="3"/>
  <c r="V10" i="3"/>
  <c r="X10" i="3"/>
  <c r="Y10" i="3"/>
  <c r="Y37" i="3"/>
  <c r="AA10" i="3"/>
  <c r="AA37" i="3"/>
  <c r="AB10" i="3"/>
  <c r="AB37" i="3"/>
  <c r="AC10" i="3"/>
  <c r="AC37" i="3"/>
  <c r="AD10" i="3"/>
  <c r="AD37" i="3"/>
  <c r="AE10" i="3"/>
  <c r="AE37" i="3"/>
  <c r="AF10" i="3"/>
  <c r="AF37" i="3"/>
  <c r="AG10" i="3"/>
  <c r="AH10" i="3"/>
  <c r="AJ10" i="3"/>
  <c r="AJ37" i="3"/>
  <c r="AK10" i="3"/>
  <c r="AK37" i="3"/>
  <c r="AL10" i="3"/>
  <c r="AL37" i="3"/>
  <c r="AM10" i="3"/>
  <c r="AN10" i="3"/>
  <c r="AP10" i="3"/>
  <c r="AP37" i="3"/>
  <c r="AQ10" i="3"/>
  <c r="AQ37" i="3"/>
  <c r="AR10" i="3"/>
  <c r="AR37" i="3"/>
  <c r="AS10" i="3"/>
  <c r="AT10" i="3"/>
  <c r="AV10" i="3"/>
  <c r="AW10" i="3"/>
  <c r="AY10" i="3"/>
  <c r="AZ10" i="3"/>
  <c r="BB10" i="3"/>
  <c r="BB37" i="3"/>
  <c r="BC10" i="3"/>
  <c r="BC37" i="3"/>
  <c r="BD10" i="3"/>
  <c r="BD37" i="3"/>
  <c r="BE10" i="3"/>
  <c r="BF10" i="3"/>
  <c r="BH10" i="3"/>
  <c r="BH37" i="3"/>
  <c r="BI10" i="3"/>
  <c r="BI37" i="3"/>
  <c r="BJ10" i="3"/>
  <c r="BJ37" i="3"/>
  <c r="BK10" i="3"/>
  <c r="BL10" i="3"/>
  <c r="BL37" i="3"/>
  <c r="BM10" i="3"/>
  <c r="BM37" i="3"/>
  <c r="BN10" i="3"/>
  <c r="BO10" i="3"/>
  <c r="BQ10" i="3"/>
  <c r="BR10" i="3"/>
  <c r="BT10" i="3"/>
  <c r="BU10" i="3"/>
  <c r="BW10" i="3"/>
  <c r="BX10" i="3"/>
  <c r="BZ10" i="3"/>
  <c r="CA10" i="3"/>
  <c r="CC10" i="3"/>
  <c r="CC37" i="3"/>
  <c r="CD10" i="3"/>
  <c r="CD37" i="3"/>
  <c r="CE10" i="3"/>
  <c r="CE37" i="3"/>
  <c r="CF10" i="3"/>
  <c r="CG10" i="3"/>
  <c r="CI10" i="3"/>
  <c r="CJ10" i="3"/>
  <c r="CL10" i="3"/>
  <c r="CL37" i="3"/>
  <c r="CM10" i="3"/>
  <c r="CN10" i="3"/>
  <c r="CN37" i="3"/>
  <c r="CO10" i="3"/>
  <c r="CO37" i="3"/>
  <c r="CP10" i="3"/>
  <c r="CP37" i="3"/>
  <c r="CQ10" i="3"/>
  <c r="CQ37" i="3"/>
  <c r="CR10" i="3"/>
  <c r="CR37" i="3"/>
  <c r="CS10" i="3"/>
  <c r="CT10" i="3"/>
  <c r="CU10" i="3"/>
  <c r="CU37" i="3"/>
  <c r="CV10" i="3"/>
  <c r="CV37" i="3"/>
  <c r="CW10" i="3"/>
  <c r="CW37" i="3"/>
  <c r="CX10" i="3"/>
  <c r="CY10" i="3"/>
  <c r="DA10" i="3"/>
  <c r="DB10" i="3"/>
  <c r="DD10" i="3"/>
  <c r="DE10" i="3"/>
  <c r="DE37" i="3"/>
  <c r="DM10" i="3"/>
  <c r="DN10" i="3"/>
  <c r="DP10" i="3"/>
  <c r="DS10" i="3"/>
  <c r="DS37" i="3"/>
  <c r="DT10" i="3"/>
  <c r="DV10" i="3"/>
  <c r="DW10" i="3"/>
  <c r="DY10" i="3"/>
  <c r="DZ10" i="3"/>
  <c r="EA10" i="3"/>
  <c r="EB10" i="3"/>
  <c r="EC10" i="3"/>
  <c r="ED10" i="3"/>
  <c r="EE10" i="3"/>
  <c r="EF10" i="3"/>
  <c r="EF37" i="3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M34" i="4"/>
  <c r="CO34" i="4"/>
  <c r="CP34" i="4"/>
  <c r="CQ34" i="4"/>
  <c r="CR34" i="4"/>
  <c r="CS34" i="4"/>
  <c r="CT34" i="4"/>
  <c r="CU34" i="4"/>
  <c r="CV34" i="4"/>
  <c r="CW34" i="4"/>
  <c r="CX34" i="4"/>
  <c r="CY34" i="4"/>
  <c r="CZ34" i="4"/>
  <c r="CL34" i="4"/>
  <c r="F26" i="4"/>
  <c r="G26" i="4"/>
  <c r="F16" i="4"/>
  <c r="G16" i="4"/>
  <c r="F7" i="4"/>
  <c r="G7" i="4"/>
  <c r="J26" i="4"/>
  <c r="L26" i="4"/>
  <c r="L34" i="4"/>
  <c r="M26" i="4"/>
  <c r="O26" i="4"/>
  <c r="P26" i="4"/>
  <c r="J16" i="4"/>
  <c r="L16" i="4"/>
  <c r="M16" i="4"/>
  <c r="O16" i="4"/>
  <c r="P16" i="4"/>
  <c r="P34" i="4"/>
  <c r="J7" i="4"/>
  <c r="L7" i="4"/>
  <c r="M7" i="4"/>
  <c r="O7" i="4"/>
  <c r="O34" i="4"/>
  <c r="P7" i="4"/>
  <c r="I26" i="4"/>
  <c r="I16" i="4"/>
  <c r="I7" i="4"/>
  <c r="J34" i="4"/>
  <c r="CL9" i="1"/>
  <c r="CM9" i="1"/>
  <c r="CN9" i="1"/>
  <c r="CL18" i="1"/>
  <c r="CM18" i="1"/>
  <c r="CN18" i="1"/>
  <c r="CL28" i="1"/>
  <c r="CM28" i="1"/>
  <c r="CN28" i="1"/>
  <c r="CN36" i="1"/>
  <c r="CL36" i="1"/>
  <c r="CK28" i="1"/>
  <c r="CJ28" i="1"/>
  <c r="CI28" i="1"/>
  <c r="CH28" i="1"/>
  <c r="CG28" i="1"/>
  <c r="CF28" i="1"/>
  <c r="CK18" i="1"/>
  <c r="CJ18" i="1"/>
  <c r="CI18" i="1"/>
  <c r="CH18" i="1"/>
  <c r="CG18" i="1"/>
  <c r="CF18" i="1"/>
  <c r="CK9" i="1"/>
  <c r="CJ9" i="1"/>
  <c r="CI9" i="1"/>
  <c r="CH9" i="1"/>
  <c r="CG9" i="1"/>
  <c r="CF9" i="1"/>
  <c r="CE28" i="1"/>
  <c r="CD28" i="1"/>
  <c r="CC28" i="1"/>
  <c r="CB28" i="1"/>
  <c r="CA28" i="1"/>
  <c r="BZ28" i="1"/>
  <c r="CE18" i="1"/>
  <c r="CD18" i="1"/>
  <c r="CC18" i="1"/>
  <c r="CB18" i="1"/>
  <c r="CA18" i="1"/>
  <c r="BZ18" i="1"/>
  <c r="CE9" i="1"/>
  <c r="CD9" i="1"/>
  <c r="CC9" i="1"/>
  <c r="CB9" i="1"/>
  <c r="CA9" i="1"/>
  <c r="BZ9" i="1"/>
  <c r="BY28" i="1"/>
  <c r="BX28" i="1"/>
  <c r="BW28" i="1"/>
  <c r="BV28" i="1"/>
  <c r="BU28" i="1"/>
  <c r="BT28" i="1"/>
  <c r="BY18" i="1"/>
  <c r="BX18" i="1"/>
  <c r="BW18" i="1"/>
  <c r="BV18" i="1"/>
  <c r="BU18" i="1"/>
  <c r="BT18" i="1"/>
  <c r="BY9" i="1"/>
  <c r="BX9" i="1"/>
  <c r="BW9" i="1"/>
  <c r="BV9" i="1"/>
  <c r="BU9" i="1"/>
  <c r="BT9" i="1"/>
  <c r="BS28" i="1"/>
  <c r="BR28" i="1"/>
  <c r="BQ28" i="1"/>
  <c r="BP28" i="1"/>
  <c r="BO28" i="1"/>
  <c r="BN28" i="1"/>
  <c r="BS18" i="1"/>
  <c r="BR18" i="1"/>
  <c r="BQ18" i="1"/>
  <c r="BP18" i="1"/>
  <c r="BO18" i="1"/>
  <c r="BN18" i="1"/>
  <c r="BS9" i="1"/>
  <c r="BR9" i="1"/>
  <c r="BQ9" i="1"/>
  <c r="BP9" i="1"/>
  <c r="BO9" i="1"/>
  <c r="BN9" i="1"/>
  <c r="BM28" i="1"/>
  <c r="BL28" i="1"/>
  <c r="BK28" i="1"/>
  <c r="BJ28" i="1"/>
  <c r="BI28" i="1"/>
  <c r="BH28" i="1"/>
  <c r="BM18" i="1"/>
  <c r="BL18" i="1"/>
  <c r="BK18" i="1"/>
  <c r="BJ18" i="1"/>
  <c r="BI18" i="1"/>
  <c r="BH18" i="1"/>
  <c r="BM9" i="1"/>
  <c r="BL9" i="1"/>
  <c r="BK9" i="1"/>
  <c r="BJ9" i="1"/>
  <c r="BI9" i="1"/>
  <c r="BH9" i="1"/>
  <c r="BG28" i="1"/>
  <c r="BF28" i="1"/>
  <c r="BE28" i="1"/>
  <c r="BD28" i="1"/>
  <c r="BC28" i="1"/>
  <c r="BB28" i="1"/>
  <c r="BG18" i="1"/>
  <c r="BF18" i="1"/>
  <c r="BE18" i="1"/>
  <c r="BD18" i="1"/>
  <c r="BC18" i="1"/>
  <c r="BB18" i="1"/>
  <c r="BG9" i="1"/>
  <c r="BF9" i="1"/>
  <c r="BE9" i="1"/>
  <c r="BD9" i="1"/>
  <c r="BC9" i="1"/>
  <c r="BB9" i="1"/>
  <c r="BA28" i="1"/>
  <c r="AZ28" i="1"/>
  <c r="AY28" i="1"/>
  <c r="AX28" i="1"/>
  <c r="AW28" i="1"/>
  <c r="AV28" i="1"/>
  <c r="BA18" i="1"/>
  <c r="AZ18" i="1"/>
  <c r="AY18" i="1"/>
  <c r="AX18" i="1"/>
  <c r="AW18" i="1"/>
  <c r="AV18" i="1"/>
  <c r="BA9" i="1"/>
  <c r="AZ9" i="1"/>
  <c r="AY9" i="1"/>
  <c r="AX9" i="1"/>
  <c r="AW9" i="1"/>
  <c r="AV9" i="1"/>
  <c r="AU28" i="1"/>
  <c r="AT28" i="1"/>
  <c r="AS28" i="1"/>
  <c r="AR28" i="1"/>
  <c r="AQ28" i="1"/>
  <c r="AP28" i="1"/>
  <c r="AU18" i="1"/>
  <c r="AT18" i="1"/>
  <c r="AS18" i="1"/>
  <c r="AR18" i="1"/>
  <c r="AQ18" i="1"/>
  <c r="AP18" i="1"/>
  <c r="AU9" i="1"/>
  <c r="AT9" i="1"/>
  <c r="AS9" i="1"/>
  <c r="AR9" i="1"/>
  <c r="AQ9" i="1"/>
  <c r="AP9" i="1"/>
  <c r="AO28" i="1"/>
  <c r="AN28" i="1"/>
  <c r="AM28" i="1"/>
  <c r="AL28" i="1"/>
  <c r="AK28" i="1"/>
  <c r="AJ28" i="1"/>
  <c r="AO18" i="1"/>
  <c r="AN18" i="1"/>
  <c r="AM18" i="1"/>
  <c r="AL18" i="1"/>
  <c r="AK18" i="1"/>
  <c r="AJ18" i="1"/>
  <c r="AO9" i="1"/>
  <c r="AN9" i="1"/>
  <c r="AM9" i="1"/>
  <c r="AL9" i="1"/>
  <c r="AK9" i="1"/>
  <c r="AJ9" i="1"/>
  <c r="AI28" i="1"/>
  <c r="AH28" i="1"/>
  <c r="AG28" i="1"/>
  <c r="AF28" i="1"/>
  <c r="AE28" i="1"/>
  <c r="AD28" i="1"/>
  <c r="AI18" i="1"/>
  <c r="AH18" i="1"/>
  <c r="AG18" i="1"/>
  <c r="AF18" i="1"/>
  <c r="AE18" i="1"/>
  <c r="AD18" i="1"/>
  <c r="AI9" i="1"/>
  <c r="AH9" i="1"/>
  <c r="AG9" i="1"/>
  <c r="AF9" i="1"/>
  <c r="AE9" i="1"/>
  <c r="AD9" i="1"/>
  <c r="AC28" i="1"/>
  <c r="AB28" i="1"/>
  <c r="AA28" i="1"/>
  <c r="Z28" i="1"/>
  <c r="Y28" i="1"/>
  <c r="X28" i="1"/>
  <c r="AC18" i="1"/>
  <c r="AB18" i="1"/>
  <c r="AA18" i="1"/>
  <c r="Z18" i="1"/>
  <c r="Y18" i="1"/>
  <c r="X18" i="1"/>
  <c r="AC9" i="1"/>
  <c r="AB9" i="1"/>
  <c r="AA9" i="1"/>
  <c r="Z9" i="1"/>
  <c r="Y9" i="1"/>
  <c r="X9" i="1"/>
  <c r="W28" i="1"/>
  <c r="V28" i="1"/>
  <c r="U28" i="1"/>
  <c r="T28" i="1"/>
  <c r="S28" i="1"/>
  <c r="R28" i="1"/>
  <c r="W18" i="1"/>
  <c r="V18" i="1"/>
  <c r="U18" i="1"/>
  <c r="T18" i="1"/>
  <c r="S18" i="1"/>
  <c r="R18" i="1"/>
  <c r="W9" i="1"/>
  <c r="V9" i="1"/>
  <c r="U9" i="1"/>
  <c r="T9" i="1"/>
  <c r="S9" i="1"/>
  <c r="R9" i="1"/>
  <c r="Q28" i="1"/>
  <c r="P28" i="1"/>
  <c r="O28" i="1"/>
  <c r="N28" i="1"/>
  <c r="M28" i="1"/>
  <c r="L28" i="1"/>
  <c r="Q18" i="1"/>
  <c r="P18" i="1"/>
  <c r="O18" i="1"/>
  <c r="N18" i="1"/>
  <c r="M18" i="1"/>
  <c r="L18" i="1"/>
  <c r="Q9" i="1"/>
  <c r="P9" i="1"/>
  <c r="O9" i="1"/>
  <c r="N9" i="1"/>
  <c r="M9" i="1"/>
  <c r="L9" i="1"/>
  <c r="S36" i="1"/>
  <c r="AI36" i="1"/>
  <c r="BS36" i="1"/>
  <c r="CE36" i="1"/>
  <c r="X37" i="3"/>
  <c r="X36" i="1"/>
  <c r="AF36" i="1"/>
  <c r="AJ36" i="1"/>
  <c r="AN36" i="1"/>
  <c r="AR36" i="1"/>
  <c r="AV36" i="1"/>
  <c r="AZ36" i="1"/>
  <c r="BD36" i="1"/>
  <c r="BH36" i="1"/>
  <c r="BL36" i="1"/>
  <c r="BP36" i="1"/>
  <c r="BT36" i="1"/>
  <c r="BX36" i="1"/>
  <c r="CB36" i="1"/>
  <c r="CF36" i="1"/>
  <c r="CJ36" i="1"/>
  <c r="J37" i="3"/>
  <c r="DT37" i="3"/>
  <c r="O36" i="1"/>
  <c r="AE36" i="1"/>
  <c r="AQ36" i="1"/>
  <c r="AY36" i="1"/>
  <c r="BG36" i="1"/>
  <c r="BO36" i="1"/>
  <c r="CA36" i="1"/>
  <c r="CI36" i="1"/>
  <c r="L37" i="3"/>
  <c r="P36" i="1"/>
  <c r="T36" i="1"/>
  <c r="M36" i="1"/>
  <c r="U36" i="1"/>
  <c r="Y36" i="1"/>
  <c r="AC36" i="1"/>
  <c r="AG36" i="1"/>
  <c r="AK36" i="1"/>
  <c r="AO36" i="1"/>
  <c r="AS36" i="1"/>
  <c r="AW36" i="1"/>
  <c r="BA36" i="1"/>
  <c r="BE36" i="1"/>
  <c r="BI36" i="1"/>
  <c r="BM36" i="1"/>
  <c r="BQ36" i="1"/>
  <c r="BU36" i="1"/>
  <c r="BY36" i="1"/>
  <c r="CC36" i="1"/>
  <c r="CG36" i="1"/>
  <c r="CK36" i="1"/>
  <c r="CM36" i="1"/>
  <c r="M34" i="4"/>
  <c r="DW37" i="3"/>
  <c r="BZ37" i="3"/>
  <c r="BT37" i="3"/>
  <c r="BN37" i="3"/>
  <c r="AY37" i="3"/>
  <c r="AS37" i="3"/>
  <c r="AG37" i="3"/>
  <c r="U37" i="3"/>
  <c r="O37" i="3"/>
  <c r="I37" i="3"/>
  <c r="W36" i="1"/>
  <c r="AA36" i="1"/>
  <c r="AM36" i="1"/>
  <c r="AU36" i="1"/>
  <c r="BC36" i="1"/>
  <c r="BK36" i="1"/>
  <c r="BW36" i="1"/>
  <c r="DM37" i="3"/>
  <c r="R37" i="3"/>
  <c r="L36" i="1"/>
  <c r="AB36" i="1"/>
  <c r="Q36" i="1"/>
  <c r="N36" i="1"/>
  <c r="R36" i="1"/>
  <c r="V36" i="1"/>
  <c r="Z36" i="1"/>
  <c r="AD36" i="1"/>
  <c r="AH36" i="1"/>
  <c r="AL36" i="1"/>
  <c r="AP36" i="1"/>
  <c r="AT36" i="1"/>
  <c r="AX36" i="1"/>
  <c r="BB36" i="1"/>
  <c r="BF36" i="1"/>
  <c r="BJ36" i="1"/>
  <c r="BN36" i="1"/>
  <c r="BR36" i="1"/>
  <c r="BV36" i="1"/>
  <c r="BZ36" i="1"/>
  <c r="CD36" i="1"/>
  <c r="CH36" i="1"/>
  <c r="DP37" i="3"/>
  <c r="CT37" i="3"/>
  <c r="CS37" i="3"/>
  <c r="ED37" i="3"/>
  <c r="EC37" i="3"/>
  <c r="EB37" i="3"/>
  <c r="EA37" i="3"/>
  <c r="DZ37" i="3"/>
  <c r="DY37" i="3"/>
  <c r="EE37" i="3"/>
  <c r="I34" i="4"/>
  <c r="DV37" i="3"/>
  <c r="AH37" i="3"/>
  <c r="G34" i="4"/>
  <c r="F34" i="4"/>
  <c r="D9" i="1"/>
  <c r="E9" i="1"/>
  <c r="F9" i="1"/>
  <c r="G9" i="1"/>
  <c r="H9" i="1"/>
  <c r="D18" i="1"/>
  <c r="E18" i="1"/>
  <c r="F18" i="1"/>
  <c r="G18" i="1"/>
  <c r="H18" i="1"/>
  <c r="D28" i="1"/>
  <c r="E28" i="1"/>
  <c r="F28" i="1"/>
  <c r="G28" i="1"/>
  <c r="H28" i="1"/>
  <c r="C28" i="1"/>
  <c r="C18" i="1"/>
  <c r="C9" i="1"/>
  <c r="F36" i="1"/>
  <c r="H36" i="1"/>
  <c r="D36" i="1"/>
  <c r="C36" i="1"/>
  <c r="G36" i="1"/>
  <c r="E36" i="1"/>
  <c r="D29" i="3"/>
  <c r="D10" i="3"/>
  <c r="D37" i="3"/>
  <c r="AB10" i="2"/>
  <c r="AB37" i="2"/>
  <c r="P10" i="2"/>
  <c r="P37" i="2"/>
  <c r="J28" i="1"/>
  <c r="J18" i="1"/>
  <c r="J9" i="1"/>
  <c r="J36" i="1"/>
  <c r="C29" i="3"/>
  <c r="C19" i="3"/>
  <c r="C10" i="3"/>
  <c r="AA10" i="2"/>
  <c r="AA37" i="2"/>
  <c r="O29" i="2"/>
  <c r="O19" i="2"/>
  <c r="O10" i="2"/>
  <c r="I28" i="1"/>
  <c r="I18" i="1"/>
  <c r="I9" i="1"/>
  <c r="C37" i="3"/>
  <c r="O37" i="2"/>
  <c r="I36" i="1"/>
</calcChain>
</file>

<file path=xl/sharedStrings.xml><?xml version="1.0" encoding="utf-8"?>
<sst xmlns="http://schemas.openxmlformats.org/spreadsheetml/2006/main" count="301" uniqueCount="183">
  <si>
    <t>Kecamatan Batu</t>
  </si>
  <si>
    <t>Sumberjo</t>
  </si>
  <si>
    <t>Songgokerto</t>
  </si>
  <si>
    <t>Pesanggrahan</t>
  </si>
  <si>
    <t>Ngaglik</t>
  </si>
  <si>
    <t>Sisir</t>
  </si>
  <si>
    <t>Sidomulyo</t>
  </si>
  <si>
    <t>Temas</t>
  </si>
  <si>
    <t>Oro Oro Ombo</t>
  </si>
  <si>
    <t>Kecamatan Bumiaji</t>
  </si>
  <si>
    <t>Giripurno</t>
  </si>
  <si>
    <t>Pandanrejo</t>
  </si>
  <si>
    <t>Bumiaji</t>
  </si>
  <si>
    <t>Bulukerto</t>
  </si>
  <si>
    <t>Punten</t>
  </si>
  <si>
    <t>Tulungrejo</t>
  </si>
  <si>
    <t>Sumbergondo</t>
  </si>
  <si>
    <t>Gunungsari</t>
  </si>
  <si>
    <t>Sumberbrantas</t>
  </si>
  <si>
    <t>Beji</t>
  </si>
  <si>
    <t>Torongrejo</t>
  </si>
  <si>
    <t>Pendem</t>
  </si>
  <si>
    <t>Mojorejo</t>
  </si>
  <si>
    <t>Tlekung</t>
  </si>
  <si>
    <t>Junrejo</t>
  </si>
  <si>
    <t>Dadaprejo</t>
  </si>
  <si>
    <t>Kota Batu</t>
  </si>
  <si>
    <t>Panti Asuhan</t>
  </si>
  <si>
    <t>Jumlah</t>
  </si>
  <si>
    <t>Kecamatan</t>
  </si>
  <si>
    <t>Kapasitas</t>
  </si>
  <si>
    <t>Laki-Laki</t>
  </si>
  <si>
    <t>Perempuan</t>
  </si>
  <si>
    <t>Nama  Panti Asuhan</t>
  </si>
  <si>
    <t>Nama  Panti Wedha</t>
  </si>
  <si>
    <t>FASILITAS</t>
  </si>
  <si>
    <t>Wanita Rawan Sosial Ekonomi</t>
  </si>
  <si>
    <t>Wanita yang Menjadi Korban Tindak Kekerasan</t>
  </si>
  <si>
    <t>Lanjut Usia 60 Tahun</t>
  </si>
  <si>
    <t>Lanjut Usia yang Menjadi Korban Tindak Kekerasan</t>
  </si>
  <si>
    <t>Yatim Piatu</t>
  </si>
  <si>
    <t>Anak Terlantar</t>
  </si>
  <si>
    <t>Jompo</t>
  </si>
  <si>
    <t>Lansia Terlantar</t>
  </si>
  <si>
    <t>SOSIAL</t>
  </si>
  <si>
    <t>Psikotic</t>
  </si>
  <si>
    <t>Gepeng</t>
  </si>
  <si>
    <t>Anjal</t>
  </si>
  <si>
    <t>Lansia</t>
  </si>
  <si>
    <t>WTS</t>
  </si>
  <si>
    <t>Waria</t>
  </si>
  <si>
    <t>PENYANDANG MASALAH KESEJAHTERAAN SOSIAL (PMKS)</t>
  </si>
  <si>
    <t>SKPD PENANGGUNG JAWAB :</t>
  </si>
  <si>
    <t>Jumlah Penduduk Miskin</t>
  </si>
  <si>
    <t>Jumlah Rumah Tangga Miskin</t>
  </si>
  <si>
    <t>Jumlah Kepala Keluarga Miskin</t>
  </si>
  <si>
    <t>Milik Sendiri</t>
  </si>
  <si>
    <t>Sewa</t>
  </si>
  <si>
    <t>Kontrak</t>
  </si>
  <si>
    <t>Bebas Sewa/Kontrak</t>
  </si>
  <si>
    <t>Air Kemasan</t>
  </si>
  <si>
    <t>Air Ledeng</t>
  </si>
  <si>
    <t>Sumber Air Terlindung</t>
  </si>
  <si>
    <t>Sumber Air Tidak Terlindung</t>
  </si>
  <si>
    <t>PENDIDIKAN SISWA MISKIN</t>
  </si>
  <si>
    <t>Bersekolah</t>
  </si>
  <si>
    <t>Tidak Bersekolah</t>
  </si>
  <si>
    <t xml:space="preserve"> Keluarga Sejahtera Tahap 1 </t>
  </si>
  <si>
    <t>JUMLAH LEMBAGA/ORGANISASI KEMASYARAKATAN</t>
  </si>
  <si>
    <t>Jumlah Organisasi Kemasyarakatan Pemuda (OKP)</t>
  </si>
  <si>
    <t>Jumlah Karang Taruna (KT)</t>
  </si>
  <si>
    <t>Penderita Sakit Jiwa</t>
  </si>
  <si>
    <t xml:space="preserve"> Pecandu Narkoba</t>
  </si>
  <si>
    <t>Anak Korban Kekerasan Lingkungan Rumah Tangga</t>
  </si>
  <si>
    <t>Anak Korban Kekerasan Lingkungan Sekolah</t>
  </si>
  <si>
    <t>Anak Korban Kekerasan Lingkungan Masyarakat</t>
  </si>
  <si>
    <t>Anak Korban Kekerasan Seksual</t>
  </si>
  <si>
    <t>Penyandang Tuna Netra</t>
  </si>
  <si>
    <t>Penyandang Tuna Rungu</t>
  </si>
  <si>
    <t xml:space="preserve"> Penyandang Tuna Wicara</t>
  </si>
  <si>
    <t>Penyandang Tuna Wicara-Rungu</t>
  </si>
  <si>
    <t>Penyandang Tuna Daksa</t>
  </si>
  <si>
    <t>Penyandang Tuna Grahita</t>
  </si>
  <si>
    <t xml:space="preserve"> Penyandang Buta Aksara</t>
  </si>
  <si>
    <t xml:space="preserve"> Penyandang Cacat Fisik</t>
  </si>
  <si>
    <t>Tuna Susila</t>
  </si>
  <si>
    <t>Penyandang LGBT</t>
  </si>
  <si>
    <t>Korban LGBT</t>
  </si>
  <si>
    <t>PEMBINAAN KESEJAHTERAAN KELUARGA</t>
  </si>
  <si>
    <t>Jumlah PKK Aktif</t>
  </si>
  <si>
    <t>Jumlah PKK Tidak Aktif</t>
  </si>
  <si>
    <t>Masjid</t>
  </si>
  <si>
    <t xml:space="preserve"> Langgar/Mushola</t>
  </si>
  <si>
    <t>Surau</t>
  </si>
  <si>
    <t>Gereja Kristen</t>
  </si>
  <si>
    <t>Gereja Katolik</t>
  </si>
  <si>
    <t>Kapel</t>
  </si>
  <si>
    <t>Pura</t>
  </si>
  <si>
    <t>Kuil</t>
  </si>
  <si>
    <t>Vihara</t>
  </si>
  <si>
    <t xml:space="preserve"> Klenteng</t>
  </si>
  <si>
    <t>Jumlah Kasus Narkoba</t>
  </si>
  <si>
    <t>Jumlah Kasus Pembunuhan</t>
  </si>
  <si>
    <t>Jumlah Kasus Seksual</t>
  </si>
  <si>
    <t>Jumlah Kasus Penganiayaan</t>
  </si>
  <si>
    <t>Jumlah Kasus Pencurian</t>
  </si>
  <si>
    <t xml:space="preserve"> Jumlah Kasus Penipuan</t>
  </si>
  <si>
    <t>Jumlah Kasus Pemalsuan Uang</t>
  </si>
  <si>
    <t>ANGKA HARAPAN HIDUP</t>
  </si>
  <si>
    <t>PENDUDUK MISKIN (orang)</t>
  </si>
  <si>
    <t>JUMLAH STATUS KEPEMILIKAN RUMAH KELUARGA MISKIN (rumah tangga)</t>
  </si>
  <si>
    <t>JUMLAH STATUS KEPEMILIKAN LAHAN KELUARGA MISKIN (rumah tangga)</t>
  </si>
  <si>
    <t>RUMAH TANGGA MISKIN MENGKONSUMSI AIR MINUM (rumah tangga)</t>
  </si>
  <si>
    <t>Jumlah Masyarakat Penerima Jamkesmas (orang)</t>
  </si>
  <si>
    <t>Jumlah Masyarakat Penerima Jamkesda (orang)</t>
  </si>
  <si>
    <t>Jumlah Siswa Miskin SD/MI/Sederajat (orang)</t>
  </si>
  <si>
    <t>Jumlah Siswa Miskin SMP/Mts/Sederajat (orang)</t>
  </si>
  <si>
    <t>Jumlah Siswa Miskin SMA/MA/Sederajat (orang)</t>
  </si>
  <si>
    <t>Jumlah Lembaga Swadaya Masyarakat (KK)</t>
  </si>
  <si>
    <t xml:space="preserve"> Jumlah Organisasi Masyaraka (KK)</t>
  </si>
  <si>
    <t>Jumlah Yayasan (yayasan)</t>
  </si>
  <si>
    <t xml:space="preserve">Keluarga Prasejahtera </t>
  </si>
  <si>
    <t>JUMLAH KELUARGA MENURUT TINGKAT KESEJAHTERAAN (KK)</t>
  </si>
  <si>
    <t xml:space="preserve">Keluarga Sejahtera Tahap 2 </t>
  </si>
  <si>
    <t xml:space="preserve">Keluarga Sejahtera Tahap 3 </t>
  </si>
  <si>
    <t xml:space="preserve">Keluarga Sejahtera Tahap 3 Plus </t>
  </si>
  <si>
    <t>Jumlah Koordinator Kegiatan Kesejahteraan Sosial (KKKS) (unit)</t>
  </si>
  <si>
    <t>Jumlah Badan Koordinasi Kegiatan Kesejahteraan Sosial (BKKKS) (badan)</t>
  </si>
  <si>
    <t>Jumlah Lembaga Konsultan Kesejahteraan Keluarga LK3 (lembaga)</t>
  </si>
  <si>
    <t>Jumlah Lembaga Kesejahteraan Sosial LKS (lembaga)</t>
  </si>
  <si>
    <t>PENYANDANG MASALAH KESEJAHTERAAN SOSIAL (orang)</t>
  </si>
  <si>
    <t>Panti Wedha (unit)</t>
  </si>
  <si>
    <t>SARANA IBADAH (buah)</t>
  </si>
  <si>
    <t>Jumlah PKK (unit)</t>
  </si>
  <si>
    <t>Jumlah Kelompok Binaan PKK (kelompok)</t>
  </si>
  <si>
    <t>Jumlah Yatim Piatu, Anak Terlantar, Jompo Lansia Terlantar (orang)</t>
  </si>
  <si>
    <t>Penghuni (orang)</t>
  </si>
  <si>
    <t xml:space="preserve">Pusat Rehabilitasi Narkoba </t>
  </si>
  <si>
    <t>Jumlah Pusat Rehabilitasi (unit)</t>
  </si>
  <si>
    <t>Jumlah Penghuni (orang)</t>
  </si>
  <si>
    <t>Jumlah Pekerja Sosial Profesional (orang)</t>
  </si>
  <si>
    <t>Jumlah Tenaga Kesejahteraan Sosial (orang)</t>
  </si>
  <si>
    <t>KASUS SOSIAL (kasus)</t>
  </si>
  <si>
    <t>Jumlah Orang Meninggal (orang)</t>
  </si>
  <si>
    <t>Rata - Rata Usia Orang Meninggal (orang)</t>
  </si>
  <si>
    <t>Mucikari (orang)</t>
  </si>
  <si>
    <t>Wanita Tunasusila (orang)</t>
  </si>
  <si>
    <t>Banyaknya PMKS yang dipulangkan (orang)</t>
  </si>
  <si>
    <t>Kecamatan Junrejo</t>
  </si>
  <si>
    <t xml:space="preserve">Mengetahui, </t>
  </si>
  <si>
    <t>NIP. ……………………………</t>
  </si>
  <si>
    <t>Bidang Urusan : SOSIAL Tahun 2019</t>
  </si>
  <si>
    <t>LKSA Darus Sholiqin</t>
  </si>
  <si>
    <t>LKSA Nurus Saadah</t>
  </si>
  <si>
    <t>LKSA Darus Saadah, LKSA AL Hidayah</t>
  </si>
  <si>
    <t>LKSA YWI</t>
  </si>
  <si>
    <t>LKSA Aisyiah</t>
  </si>
  <si>
    <t>LKSA AL Munawaroh</t>
  </si>
  <si>
    <t>LKSA Ebenezer</t>
  </si>
  <si>
    <t>LKSA AR, Ridwan</t>
  </si>
  <si>
    <t xml:space="preserve">LKSA Nurul Hidayah </t>
  </si>
  <si>
    <t xml:space="preserve">  </t>
  </si>
  <si>
    <t>40, 41</t>
  </si>
  <si>
    <t>0, 30</t>
  </si>
  <si>
    <t>40, 71</t>
  </si>
  <si>
    <t>Tidak Ada Tempat</t>
  </si>
  <si>
    <t>A15 Bekas Narapidana</t>
  </si>
  <si>
    <t>A17 Korban Penyalahgunaan NAPZA</t>
  </si>
  <si>
    <t>Keterangan</t>
  </si>
  <si>
    <t>belum pendataan</t>
  </si>
  <si>
    <t>tidak di data</t>
  </si>
  <si>
    <t>40, 42</t>
  </si>
  <si>
    <t>0, 31</t>
  </si>
  <si>
    <t>40, 72</t>
  </si>
  <si>
    <t>45, 91</t>
  </si>
  <si>
    <t>Gepeng (Gembel Dan Pengemis)</t>
  </si>
  <si>
    <t>Penderita HIV/AIDS</t>
  </si>
  <si>
    <t>Fakir Miskin</t>
  </si>
  <si>
    <t>Bayi Terlantar</t>
  </si>
  <si>
    <t>Lanjut Usia Terlantar</t>
  </si>
  <si>
    <t>Komunitas Adat Terpencil</t>
  </si>
  <si>
    <t xml:space="preserve"> Anak Jalanan</t>
  </si>
  <si>
    <t>45, 91`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</si>
</sst>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30373E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154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0" fontId="7" fillId="0" borderId="2" xfId="2" applyFont="1" applyFill="1" applyBorder="1" applyAlignment="1">
      <alignment vertical="top" wrapText="1"/>
    </xf>
    <xf numFmtId="0" fontId="1" fillId="0" borderId="2" xfId="0" applyFont="1" applyBorder="1"/>
    <xf numFmtId="0" fontId="6" fillId="0" borderId="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vertical="top" wrapText="1"/>
    </xf>
    <xf numFmtId="0" fontId="4" fillId="2" borderId="2" xfId="1" applyNumberFormat="1" applyFont="1" applyFill="1" applyBorder="1" applyAlignment="1" applyProtection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1" xfId="0" applyBorder="1"/>
    <xf numFmtId="0" fontId="6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top" wrapText="1"/>
    </xf>
    <xf numFmtId="0" fontId="7" fillId="4" borderId="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top"/>
    </xf>
    <xf numFmtId="0" fontId="6" fillId="0" borderId="2" xfId="2" applyFont="1" applyFill="1" applyBorder="1" applyAlignment="1">
      <alignment vertical="top"/>
    </xf>
    <xf numFmtId="0" fontId="7" fillId="0" borderId="2" xfId="2" applyFont="1" applyFill="1" applyBorder="1" applyAlignment="1">
      <alignment vertical="top"/>
    </xf>
    <xf numFmtId="0" fontId="6" fillId="0" borderId="2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0" fillId="0" borderId="0" xfId="0" applyAlignment="1"/>
    <xf numFmtId="0" fontId="4" fillId="5" borderId="2" xfId="1" applyNumberFormat="1" applyFont="1" applyFill="1" applyBorder="1" applyAlignment="1" applyProtection="1">
      <alignment horizontal="left" vertical="center"/>
    </xf>
    <xf numFmtId="0" fontId="4" fillId="0" borderId="2" xfId="1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1" fillId="5" borderId="2" xfId="0" applyFont="1" applyFill="1" applyBorder="1"/>
    <xf numFmtId="0" fontId="4" fillId="5" borderId="2" xfId="1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top"/>
    </xf>
    <xf numFmtId="0" fontId="6" fillId="0" borderId="1" xfId="2" applyFont="1" applyFill="1" applyBorder="1" applyAlignment="1">
      <alignment vertical="top"/>
    </xf>
    <xf numFmtId="0" fontId="1" fillId="0" borderId="2" xfId="0" applyFont="1" applyBorder="1" applyAlignment="1"/>
    <xf numFmtId="0" fontId="1" fillId="0" borderId="0" xfId="0" applyFont="1" applyFill="1" applyAlignment="1"/>
    <xf numFmtId="0" fontId="1" fillId="0" borderId="0" xfId="0" applyFont="1" applyFill="1"/>
    <xf numFmtId="0" fontId="8" fillId="0" borderId="2" xfId="0" applyFont="1" applyBorder="1"/>
    <xf numFmtId="0" fontId="8" fillId="0" borderId="11" xfId="0" applyFont="1" applyBorder="1"/>
    <xf numFmtId="0" fontId="8" fillId="0" borderId="0" xfId="0" applyFont="1"/>
    <xf numFmtId="0" fontId="4" fillId="0" borderId="2" xfId="0" applyFont="1" applyBorder="1"/>
    <xf numFmtId="0" fontId="7" fillId="6" borderId="2" xfId="0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vertical="top"/>
    </xf>
    <xf numFmtId="0" fontId="7" fillId="6" borderId="2" xfId="2" applyFont="1" applyFill="1" applyBorder="1" applyAlignment="1">
      <alignment vertical="top"/>
    </xf>
    <xf numFmtId="0" fontId="4" fillId="6" borderId="2" xfId="1" applyNumberFormat="1" applyFont="1" applyFill="1" applyBorder="1" applyAlignment="1" applyProtection="1">
      <alignment horizontal="left" vertical="center"/>
    </xf>
    <xf numFmtId="0" fontId="1" fillId="6" borderId="0" xfId="0" applyFont="1" applyFill="1"/>
    <xf numFmtId="0" fontId="8" fillId="6" borderId="2" xfId="0" applyFont="1" applyFill="1" applyBorder="1"/>
    <xf numFmtId="0" fontId="0" fillId="6" borderId="2" xfId="0" applyFill="1" applyBorder="1"/>
    <xf numFmtId="0" fontId="4" fillId="6" borderId="2" xfId="0" applyFont="1" applyFill="1" applyBorder="1"/>
    <xf numFmtId="0" fontId="7" fillId="7" borderId="1" xfId="0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top" wrapText="1"/>
    </xf>
    <xf numFmtId="0" fontId="6" fillId="7" borderId="2" xfId="2" applyFont="1" applyFill="1" applyBorder="1" applyAlignment="1">
      <alignment horizontal="center" vertical="top"/>
    </xf>
    <xf numFmtId="0" fontId="8" fillId="7" borderId="2" xfId="2" applyFont="1" applyFill="1" applyBorder="1" applyAlignment="1">
      <alignment horizontal="center" vertical="top" wrapText="1"/>
    </xf>
    <xf numFmtId="0" fontId="4" fillId="7" borderId="2" xfId="1" applyNumberFormat="1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1" fillId="7" borderId="0" xfId="0" applyFont="1" applyFill="1"/>
    <xf numFmtId="0" fontId="7" fillId="7" borderId="2" xfId="2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129</xdr:col>
      <xdr:colOff>40822</xdr:colOff>
      <xdr:row>11</xdr:row>
      <xdr:rowOff>163286</xdr:rowOff>
    </xdr:from>
    <xdr:to>
      <xdr:col>131</xdr:col>
      <xdr:colOff>231322</xdr:colOff>
      <xdr:row>11</xdr:row>
      <xdr:rowOff>163286</xdr:rowOff>
    </xdr:to>
    <xdr:cxnSp macro="">
      <xdr:nvCxnSpPr>
        <xdr:cNvPr id="3" name="Straight Connector 2"/>
        <xdr:cNvCxnSpPr/>
      </xdr:nvCxnSpPr>
      <xdr:spPr>
        <a:xfrm>
          <a:off x="124029108" y="9593036"/>
          <a:ext cx="146957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Z39"/>
  <sheetViews>
    <sheetView topLeftCell="A10" zoomScaleNormal="100" workbookViewId="0">
      <selection activeCell="K39" sqref="K39"/>
    </sheetView>
  </sheetViews>
  <sheetFormatPr defaultColWidth="9.140625" defaultRowHeight="15.75" x14ac:dyDescent="0.25"/>
  <cols>
    <col min="1" max="1" width="5.28515625" style="3" customWidth="1"/>
    <col min="2" max="2" width="22.42578125" style="3" customWidth="1"/>
    <col min="3" max="10" width="5.5703125" style="3" bestFit="1" customWidth="1"/>
    <col min="11" max="11" width="5.5703125" style="50" bestFit="1" customWidth="1"/>
    <col min="12" max="86" width="5.5703125" style="3" customWidth="1"/>
    <col min="87" max="92" width="5.5703125" style="3" bestFit="1" customWidth="1"/>
    <col min="93" max="93" width="10.7109375" style="3" bestFit="1" customWidth="1"/>
    <col min="94" max="94" width="12.5703125" style="3" bestFit="1" customWidth="1"/>
    <col min="95" max="95" width="11.28515625" style="3" bestFit="1" customWidth="1"/>
    <col min="96" max="96" width="9.140625" style="3"/>
    <col min="97" max="97" width="19.7109375" style="3" customWidth="1"/>
    <col min="98" max="98" width="21" style="3" customWidth="1"/>
    <col min="99" max="99" width="28.140625" style="3" customWidth="1"/>
    <col min="100" max="100" width="31.7109375" style="3" customWidth="1"/>
    <col min="101" max="103" width="25.140625" style="3" customWidth="1"/>
    <col min="104" max="104" width="6.85546875" style="3" bestFit="1" customWidth="1"/>
    <col min="105" max="105" width="7.28515625" style="3" customWidth="1"/>
    <col min="106" max="106" width="6.85546875" style="3" bestFit="1" customWidth="1"/>
    <col min="107" max="108" width="12.5703125" style="3" bestFit="1" customWidth="1"/>
    <col min="109" max="110" width="6.85546875" style="3" bestFit="1" customWidth="1"/>
    <col min="111" max="111" width="4" style="3" bestFit="1" customWidth="1"/>
    <col min="112" max="112" width="6.85546875" style="3" bestFit="1" customWidth="1"/>
    <col min="113" max="113" width="12.5703125" style="3" bestFit="1" customWidth="1"/>
    <col min="114" max="114" width="12.5703125" style="3" customWidth="1"/>
    <col min="115" max="115" width="14.140625" style="3" customWidth="1"/>
    <col min="116" max="116" width="12.5703125" style="3" customWidth="1"/>
    <col min="117" max="117" width="15" style="3" customWidth="1"/>
    <col min="118" max="120" width="12.5703125" style="3" customWidth="1"/>
    <col min="121" max="121" width="16.42578125" style="3" customWidth="1"/>
    <col min="122" max="122" width="18.42578125" style="3" customWidth="1"/>
    <col min="123" max="123" width="16.85546875" style="3" customWidth="1"/>
    <col min="124" max="124" width="21" style="3" customWidth="1"/>
    <col min="125" max="125" width="18" style="3" customWidth="1"/>
    <col min="126" max="126" width="23.5703125" style="3" customWidth="1"/>
    <col min="127" max="130" width="9.140625" style="3"/>
    <col min="131" max="131" width="10" style="3" customWidth="1"/>
    <col min="132" max="132" width="14.7109375" style="3" customWidth="1"/>
    <col min="133" max="16384" width="9.140625" style="3"/>
  </cols>
  <sheetData>
    <row r="2" spans="1:130" x14ac:dyDescent="0.25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4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1:130" x14ac:dyDescent="0.25">
      <c r="A3" s="1" t="s">
        <v>151</v>
      </c>
      <c r="B3" s="2"/>
      <c r="C3" s="2"/>
      <c r="D3" s="2"/>
      <c r="E3" s="2"/>
      <c r="F3" s="2"/>
      <c r="G3" s="2"/>
      <c r="H3" s="2"/>
      <c r="I3" s="2"/>
      <c r="J3" s="2"/>
      <c r="K3" s="4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5" spans="1:130" ht="15.75" customHeight="1" x14ac:dyDescent="0.25">
      <c r="A5" s="71" t="s">
        <v>29</v>
      </c>
      <c r="B5" s="72"/>
      <c r="C5" s="119" t="s">
        <v>109</v>
      </c>
      <c r="D5" s="120"/>
      <c r="E5" s="120"/>
      <c r="F5" s="120"/>
      <c r="G5" s="120"/>
      <c r="H5" s="120"/>
      <c r="I5" s="120"/>
      <c r="J5" s="120"/>
      <c r="K5" s="121"/>
      <c r="L5" s="86" t="s">
        <v>110</v>
      </c>
      <c r="M5" s="87"/>
      <c r="N5" s="87"/>
      <c r="O5" s="87"/>
      <c r="P5" s="87"/>
      <c r="Q5" s="87"/>
      <c r="R5" s="87"/>
      <c r="S5" s="87"/>
      <c r="T5" s="87"/>
      <c r="U5" s="87"/>
      <c r="V5" s="87"/>
      <c r="W5" s="88"/>
      <c r="X5" s="86" t="s">
        <v>111</v>
      </c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8"/>
      <c r="AJ5" s="86" t="s">
        <v>112</v>
      </c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/>
      <c r="AV5" s="101" t="s">
        <v>113</v>
      </c>
      <c r="AW5" s="102"/>
      <c r="AX5" s="103"/>
      <c r="AY5" s="101" t="s">
        <v>114</v>
      </c>
      <c r="AZ5" s="102"/>
      <c r="BA5" s="103"/>
      <c r="BB5" s="110" t="s">
        <v>64</v>
      </c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2"/>
      <c r="BT5" s="110" t="s">
        <v>122</v>
      </c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2"/>
      <c r="CI5" s="119" t="s">
        <v>108</v>
      </c>
      <c r="CJ5" s="120"/>
      <c r="CK5" s="120"/>
      <c r="CL5" s="120"/>
      <c r="CM5" s="120"/>
      <c r="CN5" s="121"/>
    </row>
    <row r="6" spans="1:130" ht="15.75" customHeight="1" x14ac:dyDescent="0.25">
      <c r="A6" s="73"/>
      <c r="B6" s="74"/>
      <c r="C6" s="77" t="s">
        <v>53</v>
      </c>
      <c r="D6" s="78"/>
      <c r="E6" s="79"/>
      <c r="F6" s="77" t="s">
        <v>54</v>
      </c>
      <c r="G6" s="78"/>
      <c r="H6" s="79"/>
      <c r="I6" s="89" t="s">
        <v>55</v>
      </c>
      <c r="J6" s="90"/>
      <c r="K6" s="91"/>
      <c r="L6" s="77" t="s">
        <v>56</v>
      </c>
      <c r="M6" s="78"/>
      <c r="N6" s="79"/>
      <c r="O6" s="77" t="s">
        <v>57</v>
      </c>
      <c r="P6" s="78"/>
      <c r="Q6" s="79"/>
      <c r="R6" s="77" t="s">
        <v>58</v>
      </c>
      <c r="S6" s="78"/>
      <c r="T6" s="79"/>
      <c r="U6" s="77" t="s">
        <v>59</v>
      </c>
      <c r="V6" s="78"/>
      <c r="W6" s="79"/>
      <c r="X6" s="77" t="s">
        <v>56</v>
      </c>
      <c r="Y6" s="78"/>
      <c r="Z6" s="79"/>
      <c r="AA6" s="77" t="s">
        <v>57</v>
      </c>
      <c r="AB6" s="78"/>
      <c r="AC6" s="79"/>
      <c r="AD6" s="77" t="s">
        <v>58</v>
      </c>
      <c r="AE6" s="78"/>
      <c r="AF6" s="79"/>
      <c r="AG6" s="77" t="s">
        <v>59</v>
      </c>
      <c r="AH6" s="78"/>
      <c r="AI6" s="79"/>
      <c r="AJ6" s="77" t="s">
        <v>60</v>
      </c>
      <c r="AK6" s="78"/>
      <c r="AL6" s="79"/>
      <c r="AM6" s="77" t="s">
        <v>61</v>
      </c>
      <c r="AN6" s="78"/>
      <c r="AO6" s="79"/>
      <c r="AP6" s="77" t="s">
        <v>62</v>
      </c>
      <c r="AQ6" s="78"/>
      <c r="AR6" s="79"/>
      <c r="AS6" s="77" t="s">
        <v>63</v>
      </c>
      <c r="AT6" s="78"/>
      <c r="AU6" s="79"/>
      <c r="AV6" s="104"/>
      <c r="AW6" s="105"/>
      <c r="AX6" s="106"/>
      <c r="AY6" s="104"/>
      <c r="AZ6" s="105"/>
      <c r="BA6" s="106"/>
      <c r="BB6" s="83" t="s">
        <v>115</v>
      </c>
      <c r="BC6" s="84"/>
      <c r="BD6" s="84"/>
      <c r="BE6" s="84"/>
      <c r="BF6" s="84"/>
      <c r="BG6" s="85"/>
      <c r="BH6" s="83" t="s">
        <v>116</v>
      </c>
      <c r="BI6" s="84"/>
      <c r="BJ6" s="84"/>
      <c r="BK6" s="84"/>
      <c r="BL6" s="84"/>
      <c r="BM6" s="85"/>
      <c r="BN6" s="83" t="s">
        <v>117</v>
      </c>
      <c r="BO6" s="84"/>
      <c r="BP6" s="84"/>
      <c r="BQ6" s="84"/>
      <c r="BR6" s="84"/>
      <c r="BS6" s="85"/>
      <c r="BT6" s="113" t="s">
        <v>121</v>
      </c>
      <c r="BU6" s="114"/>
      <c r="BV6" s="115"/>
      <c r="BW6" s="113" t="s">
        <v>67</v>
      </c>
      <c r="BX6" s="114"/>
      <c r="BY6" s="115"/>
      <c r="BZ6" s="113" t="s">
        <v>123</v>
      </c>
      <c r="CA6" s="114"/>
      <c r="CB6" s="115"/>
      <c r="CC6" s="113" t="s">
        <v>124</v>
      </c>
      <c r="CD6" s="114"/>
      <c r="CE6" s="115"/>
      <c r="CF6" s="101" t="s">
        <v>125</v>
      </c>
      <c r="CG6" s="102"/>
      <c r="CH6" s="103"/>
      <c r="CI6" s="95" t="s">
        <v>143</v>
      </c>
      <c r="CJ6" s="96"/>
      <c r="CK6" s="97"/>
      <c r="CL6" s="95" t="s">
        <v>144</v>
      </c>
      <c r="CM6" s="96"/>
      <c r="CN6" s="97"/>
    </row>
    <row r="7" spans="1:130" ht="21.75" customHeight="1" x14ac:dyDescent="0.25">
      <c r="A7" s="73"/>
      <c r="B7" s="74"/>
      <c r="C7" s="80"/>
      <c r="D7" s="81"/>
      <c r="E7" s="82"/>
      <c r="F7" s="80"/>
      <c r="G7" s="81"/>
      <c r="H7" s="82"/>
      <c r="I7" s="92"/>
      <c r="J7" s="93"/>
      <c r="K7" s="94"/>
      <c r="L7" s="80"/>
      <c r="M7" s="81"/>
      <c r="N7" s="82"/>
      <c r="O7" s="80"/>
      <c r="P7" s="81"/>
      <c r="Q7" s="82"/>
      <c r="R7" s="80"/>
      <c r="S7" s="81"/>
      <c r="T7" s="82"/>
      <c r="U7" s="80"/>
      <c r="V7" s="81"/>
      <c r="W7" s="82"/>
      <c r="X7" s="80"/>
      <c r="Y7" s="81"/>
      <c r="Z7" s="82"/>
      <c r="AA7" s="80"/>
      <c r="AB7" s="81"/>
      <c r="AC7" s="82"/>
      <c r="AD7" s="80"/>
      <c r="AE7" s="81"/>
      <c r="AF7" s="82"/>
      <c r="AG7" s="80"/>
      <c r="AH7" s="81"/>
      <c r="AI7" s="82"/>
      <c r="AJ7" s="80"/>
      <c r="AK7" s="81"/>
      <c r="AL7" s="82"/>
      <c r="AM7" s="80"/>
      <c r="AN7" s="81"/>
      <c r="AO7" s="82"/>
      <c r="AP7" s="80"/>
      <c r="AQ7" s="81"/>
      <c r="AR7" s="82"/>
      <c r="AS7" s="80"/>
      <c r="AT7" s="81"/>
      <c r="AU7" s="82"/>
      <c r="AV7" s="107"/>
      <c r="AW7" s="108"/>
      <c r="AX7" s="109"/>
      <c r="AY7" s="107"/>
      <c r="AZ7" s="108"/>
      <c r="BA7" s="109"/>
      <c r="BB7" s="83" t="s">
        <v>65</v>
      </c>
      <c r="BC7" s="84"/>
      <c r="BD7" s="85"/>
      <c r="BE7" s="83" t="s">
        <v>66</v>
      </c>
      <c r="BF7" s="84"/>
      <c r="BG7" s="85"/>
      <c r="BH7" s="83" t="s">
        <v>65</v>
      </c>
      <c r="BI7" s="84"/>
      <c r="BJ7" s="85"/>
      <c r="BK7" s="83" t="s">
        <v>66</v>
      </c>
      <c r="BL7" s="84"/>
      <c r="BM7" s="85"/>
      <c r="BN7" s="83" t="s">
        <v>65</v>
      </c>
      <c r="BO7" s="84"/>
      <c r="BP7" s="85"/>
      <c r="BQ7" s="83" t="s">
        <v>66</v>
      </c>
      <c r="BR7" s="84"/>
      <c r="BS7" s="85"/>
      <c r="BT7" s="116"/>
      <c r="BU7" s="117"/>
      <c r="BV7" s="118"/>
      <c r="BW7" s="116"/>
      <c r="BX7" s="117"/>
      <c r="BY7" s="118"/>
      <c r="BZ7" s="116"/>
      <c r="CA7" s="117"/>
      <c r="CB7" s="118"/>
      <c r="CC7" s="116"/>
      <c r="CD7" s="117"/>
      <c r="CE7" s="118"/>
      <c r="CF7" s="107"/>
      <c r="CG7" s="108"/>
      <c r="CH7" s="109"/>
      <c r="CI7" s="98"/>
      <c r="CJ7" s="99"/>
      <c r="CK7" s="100"/>
      <c r="CL7" s="98"/>
      <c r="CM7" s="99"/>
      <c r="CN7" s="100"/>
      <c r="DZ7" s="3" t="s">
        <v>149</v>
      </c>
    </row>
    <row r="8" spans="1:130" x14ac:dyDescent="0.25">
      <c r="A8" s="75"/>
      <c r="B8" s="76"/>
      <c r="C8" s="55">
        <v>2017</v>
      </c>
      <c r="D8" s="55">
        <v>2018</v>
      </c>
      <c r="E8" s="55">
        <v>2019</v>
      </c>
      <c r="F8" s="55">
        <v>2017</v>
      </c>
      <c r="G8" s="55">
        <v>2018</v>
      </c>
      <c r="H8" s="55">
        <v>2019</v>
      </c>
      <c r="I8" s="4">
        <v>2017</v>
      </c>
      <c r="J8" s="4">
        <v>2018</v>
      </c>
      <c r="K8" s="68">
        <v>2019</v>
      </c>
      <c r="L8" s="55">
        <v>2017</v>
      </c>
      <c r="M8" s="55">
        <v>2018</v>
      </c>
      <c r="N8" s="55">
        <v>2019</v>
      </c>
      <c r="O8" s="55">
        <v>2017</v>
      </c>
      <c r="P8" s="55">
        <v>2018</v>
      </c>
      <c r="Q8" s="55">
        <v>2019</v>
      </c>
      <c r="R8" s="55">
        <v>2017</v>
      </c>
      <c r="S8" s="55">
        <v>2018</v>
      </c>
      <c r="T8" s="55">
        <v>2019</v>
      </c>
      <c r="U8" s="55">
        <v>2017</v>
      </c>
      <c r="V8" s="55">
        <v>2018</v>
      </c>
      <c r="W8" s="55">
        <v>2019</v>
      </c>
      <c r="X8" s="55">
        <v>2017</v>
      </c>
      <c r="Y8" s="55">
        <v>2018</v>
      </c>
      <c r="Z8" s="55">
        <v>2019</v>
      </c>
      <c r="AA8" s="55">
        <v>2017</v>
      </c>
      <c r="AB8" s="55">
        <v>2018</v>
      </c>
      <c r="AC8" s="55">
        <v>2019</v>
      </c>
      <c r="AD8" s="55">
        <v>2017</v>
      </c>
      <c r="AE8" s="55">
        <v>2018</v>
      </c>
      <c r="AF8" s="55">
        <v>2019</v>
      </c>
      <c r="AG8" s="55">
        <v>2017</v>
      </c>
      <c r="AH8" s="55">
        <v>2018</v>
      </c>
      <c r="AI8" s="55">
        <v>2019</v>
      </c>
      <c r="AJ8" s="55">
        <v>2017</v>
      </c>
      <c r="AK8" s="55">
        <v>2018</v>
      </c>
      <c r="AL8" s="55">
        <v>2019</v>
      </c>
      <c r="AM8" s="55">
        <v>2017</v>
      </c>
      <c r="AN8" s="55">
        <v>2018</v>
      </c>
      <c r="AO8" s="55">
        <v>2019</v>
      </c>
      <c r="AP8" s="55">
        <v>2017</v>
      </c>
      <c r="AQ8" s="55">
        <v>2018</v>
      </c>
      <c r="AR8" s="55">
        <v>2019</v>
      </c>
      <c r="AS8" s="55">
        <v>2017</v>
      </c>
      <c r="AT8" s="55">
        <v>2018</v>
      </c>
      <c r="AU8" s="55">
        <v>2019</v>
      </c>
      <c r="AV8" s="55">
        <v>2017</v>
      </c>
      <c r="AW8" s="55">
        <v>2018</v>
      </c>
      <c r="AX8" s="55">
        <v>2019</v>
      </c>
      <c r="AY8" s="55">
        <v>2017</v>
      </c>
      <c r="AZ8" s="55">
        <v>2018</v>
      </c>
      <c r="BA8" s="55">
        <v>2019</v>
      </c>
      <c r="BB8" s="55">
        <v>2017</v>
      </c>
      <c r="BC8" s="55">
        <v>2018</v>
      </c>
      <c r="BD8" s="55">
        <v>2019</v>
      </c>
      <c r="BE8" s="55">
        <v>2017</v>
      </c>
      <c r="BF8" s="55">
        <v>2018</v>
      </c>
      <c r="BG8" s="55">
        <v>2019</v>
      </c>
      <c r="BH8" s="55">
        <v>2017</v>
      </c>
      <c r="BI8" s="55">
        <v>2018</v>
      </c>
      <c r="BJ8" s="55">
        <v>2019</v>
      </c>
      <c r="BK8" s="55">
        <v>2017</v>
      </c>
      <c r="BL8" s="55">
        <v>2018</v>
      </c>
      <c r="BM8" s="55">
        <v>2019</v>
      </c>
      <c r="BN8" s="55">
        <v>2017</v>
      </c>
      <c r="BO8" s="55">
        <v>2018</v>
      </c>
      <c r="BP8" s="55">
        <v>2019</v>
      </c>
      <c r="BQ8" s="55">
        <v>2017</v>
      </c>
      <c r="BR8" s="55">
        <v>2018</v>
      </c>
      <c r="BS8" s="55">
        <v>2019</v>
      </c>
      <c r="BT8" s="55">
        <v>2017</v>
      </c>
      <c r="BU8" s="55">
        <v>2018</v>
      </c>
      <c r="BV8" s="55">
        <v>2019</v>
      </c>
      <c r="BW8" s="55">
        <v>2017</v>
      </c>
      <c r="BX8" s="55">
        <v>2018</v>
      </c>
      <c r="BY8" s="55">
        <v>2019</v>
      </c>
      <c r="BZ8" s="55">
        <v>2017</v>
      </c>
      <c r="CA8" s="55">
        <v>2018</v>
      </c>
      <c r="CB8" s="55">
        <v>2019</v>
      </c>
      <c r="CC8" s="55">
        <v>2017</v>
      </c>
      <c r="CD8" s="55">
        <v>2018</v>
      </c>
      <c r="CE8" s="55">
        <v>2019</v>
      </c>
      <c r="CF8" s="55">
        <v>2017</v>
      </c>
      <c r="CG8" s="55">
        <v>2018</v>
      </c>
      <c r="CH8" s="55">
        <v>2019</v>
      </c>
      <c r="CI8" s="4">
        <v>2017</v>
      </c>
      <c r="CJ8" s="4">
        <v>2018</v>
      </c>
      <c r="CK8" s="4">
        <v>2019</v>
      </c>
      <c r="CL8" s="4">
        <v>2017</v>
      </c>
      <c r="CM8" s="4">
        <v>2018</v>
      </c>
      <c r="CN8" s="4">
        <v>2019</v>
      </c>
    </row>
    <row r="9" spans="1:130" s="2" customFormat="1" ht="15" customHeight="1" x14ac:dyDescent="0.25">
      <c r="A9" s="46">
        <v>1</v>
      </c>
      <c r="B9" s="47" t="s">
        <v>0</v>
      </c>
      <c r="C9" s="56">
        <f>SUM(C10:C17)</f>
        <v>0</v>
      </c>
      <c r="D9" s="56">
        <f t="shared" ref="D9:H9" si="0">SUM(D10:D17)</f>
        <v>0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29">
        <f>SUM(I10:I17)</f>
        <v>3312</v>
      </c>
      <c r="J9" s="29">
        <f>SUM(J10:J17)</f>
        <v>3312</v>
      </c>
      <c r="K9" s="29">
        <f>SUM(K10:K17)</f>
        <v>3312</v>
      </c>
      <c r="L9" s="56">
        <f>SUM(L10:L17)</f>
        <v>0</v>
      </c>
      <c r="M9" s="56">
        <f t="shared" ref="M9" si="1">SUM(M10:M17)</f>
        <v>0</v>
      </c>
      <c r="N9" s="56">
        <f t="shared" ref="N9" si="2">SUM(N10:N17)</f>
        <v>0</v>
      </c>
      <c r="O9" s="56">
        <f t="shared" ref="O9" si="3">SUM(O10:O17)</f>
        <v>0</v>
      </c>
      <c r="P9" s="56">
        <f t="shared" ref="P9" si="4">SUM(P10:P17)</f>
        <v>0</v>
      </c>
      <c r="Q9" s="56">
        <f t="shared" ref="Q9" si="5">SUM(Q10:Q17)</f>
        <v>0</v>
      </c>
      <c r="R9" s="56">
        <f>SUM(R10:R17)</f>
        <v>0</v>
      </c>
      <c r="S9" s="56">
        <f t="shared" ref="S9" si="6">SUM(S10:S17)</f>
        <v>0</v>
      </c>
      <c r="T9" s="56">
        <f t="shared" ref="T9" si="7">SUM(T10:T17)</f>
        <v>0</v>
      </c>
      <c r="U9" s="56">
        <f t="shared" ref="U9" si="8">SUM(U10:U17)</f>
        <v>0</v>
      </c>
      <c r="V9" s="56">
        <f t="shared" ref="V9" si="9">SUM(V10:V17)</f>
        <v>0</v>
      </c>
      <c r="W9" s="56">
        <f t="shared" ref="W9" si="10">SUM(W10:W17)</f>
        <v>0</v>
      </c>
      <c r="X9" s="56">
        <f>SUM(X10:X17)</f>
        <v>0</v>
      </c>
      <c r="Y9" s="56">
        <f t="shared" ref="Y9" si="11">SUM(Y10:Y17)</f>
        <v>0</v>
      </c>
      <c r="Z9" s="56">
        <f t="shared" ref="Z9" si="12">SUM(Z10:Z17)</f>
        <v>0</v>
      </c>
      <c r="AA9" s="56">
        <f t="shared" ref="AA9" si="13">SUM(AA10:AA17)</f>
        <v>0</v>
      </c>
      <c r="AB9" s="56">
        <f t="shared" ref="AB9" si="14">SUM(AB10:AB17)</f>
        <v>0</v>
      </c>
      <c r="AC9" s="56">
        <f t="shared" ref="AC9" si="15">SUM(AC10:AC17)</f>
        <v>0</v>
      </c>
      <c r="AD9" s="56">
        <f>SUM(AD10:AD17)</f>
        <v>0</v>
      </c>
      <c r="AE9" s="56">
        <f t="shared" ref="AE9" si="16">SUM(AE10:AE17)</f>
        <v>0</v>
      </c>
      <c r="AF9" s="56">
        <f t="shared" ref="AF9" si="17">SUM(AF10:AF17)</f>
        <v>0</v>
      </c>
      <c r="AG9" s="56">
        <f t="shared" ref="AG9" si="18">SUM(AG10:AG17)</f>
        <v>0</v>
      </c>
      <c r="AH9" s="56">
        <f t="shared" ref="AH9" si="19">SUM(AH10:AH17)</f>
        <v>0</v>
      </c>
      <c r="AI9" s="56">
        <f t="shared" ref="AI9" si="20">SUM(AI10:AI17)</f>
        <v>0</v>
      </c>
      <c r="AJ9" s="56">
        <f>SUM(AJ10:AJ17)</f>
        <v>0</v>
      </c>
      <c r="AK9" s="56">
        <f t="shared" ref="AK9" si="21">SUM(AK10:AK17)</f>
        <v>0</v>
      </c>
      <c r="AL9" s="56">
        <f t="shared" ref="AL9" si="22">SUM(AL10:AL17)</f>
        <v>0</v>
      </c>
      <c r="AM9" s="56">
        <f t="shared" ref="AM9" si="23">SUM(AM10:AM17)</f>
        <v>0</v>
      </c>
      <c r="AN9" s="56">
        <f t="shared" ref="AN9" si="24">SUM(AN10:AN17)</f>
        <v>0</v>
      </c>
      <c r="AO9" s="56">
        <f t="shared" ref="AO9" si="25">SUM(AO10:AO17)</f>
        <v>0</v>
      </c>
      <c r="AP9" s="56">
        <f>SUM(AP10:AP17)</f>
        <v>0</v>
      </c>
      <c r="AQ9" s="56">
        <f t="shared" ref="AQ9" si="26">SUM(AQ10:AQ17)</f>
        <v>0</v>
      </c>
      <c r="AR9" s="56">
        <f t="shared" ref="AR9" si="27">SUM(AR10:AR17)</f>
        <v>0</v>
      </c>
      <c r="AS9" s="56">
        <f t="shared" ref="AS9" si="28">SUM(AS10:AS17)</f>
        <v>0</v>
      </c>
      <c r="AT9" s="56">
        <f t="shared" ref="AT9" si="29">SUM(AT10:AT17)</f>
        <v>0</v>
      </c>
      <c r="AU9" s="56">
        <f t="shared" ref="AU9" si="30">SUM(AU10:AU17)</f>
        <v>0</v>
      </c>
      <c r="AV9" s="56">
        <f>SUM(AV10:AV17)</f>
        <v>0</v>
      </c>
      <c r="AW9" s="56">
        <f t="shared" ref="AW9" si="31">SUM(AW10:AW17)</f>
        <v>0</v>
      </c>
      <c r="AX9" s="56">
        <f t="shared" ref="AX9" si="32">SUM(AX10:AX17)</f>
        <v>0</v>
      </c>
      <c r="AY9" s="56">
        <f t="shared" ref="AY9" si="33">SUM(AY10:AY17)</f>
        <v>0</v>
      </c>
      <c r="AZ9" s="56">
        <f t="shared" ref="AZ9" si="34">SUM(AZ10:AZ17)</f>
        <v>0</v>
      </c>
      <c r="BA9" s="56">
        <f t="shared" ref="BA9" si="35">SUM(BA10:BA17)</f>
        <v>0</v>
      </c>
      <c r="BB9" s="56">
        <f>SUM(BB10:BB17)</f>
        <v>0</v>
      </c>
      <c r="BC9" s="56">
        <f t="shared" ref="BC9" si="36">SUM(BC10:BC17)</f>
        <v>0</v>
      </c>
      <c r="BD9" s="56">
        <f t="shared" ref="BD9" si="37">SUM(BD10:BD17)</f>
        <v>0</v>
      </c>
      <c r="BE9" s="56">
        <f t="shared" ref="BE9" si="38">SUM(BE10:BE17)</f>
        <v>0</v>
      </c>
      <c r="BF9" s="56">
        <f t="shared" ref="BF9" si="39">SUM(BF10:BF17)</f>
        <v>0</v>
      </c>
      <c r="BG9" s="56">
        <f t="shared" ref="BG9" si="40">SUM(BG10:BG17)</f>
        <v>0</v>
      </c>
      <c r="BH9" s="56">
        <f>SUM(BH10:BH17)</f>
        <v>0</v>
      </c>
      <c r="BI9" s="56">
        <f t="shared" ref="BI9" si="41">SUM(BI10:BI17)</f>
        <v>0</v>
      </c>
      <c r="BJ9" s="56">
        <f t="shared" ref="BJ9" si="42">SUM(BJ10:BJ17)</f>
        <v>0</v>
      </c>
      <c r="BK9" s="56">
        <f t="shared" ref="BK9" si="43">SUM(BK10:BK17)</f>
        <v>0</v>
      </c>
      <c r="BL9" s="56">
        <f t="shared" ref="BL9" si="44">SUM(BL10:BL17)</f>
        <v>0</v>
      </c>
      <c r="BM9" s="56">
        <f t="shared" ref="BM9" si="45">SUM(BM10:BM17)</f>
        <v>0</v>
      </c>
      <c r="BN9" s="56">
        <f>SUM(BN10:BN17)</f>
        <v>0</v>
      </c>
      <c r="BO9" s="56">
        <f t="shared" ref="BO9" si="46">SUM(BO10:BO17)</f>
        <v>0</v>
      </c>
      <c r="BP9" s="56">
        <f t="shared" ref="BP9" si="47">SUM(BP10:BP17)</f>
        <v>0</v>
      </c>
      <c r="BQ9" s="56">
        <f t="shared" ref="BQ9" si="48">SUM(BQ10:BQ17)</f>
        <v>0</v>
      </c>
      <c r="BR9" s="56">
        <f t="shared" ref="BR9" si="49">SUM(BR10:BR17)</f>
        <v>0</v>
      </c>
      <c r="BS9" s="56">
        <f t="shared" ref="BS9" si="50">SUM(BS10:BS17)</f>
        <v>0</v>
      </c>
      <c r="BT9" s="56">
        <f>SUM(BT10:BT17)</f>
        <v>0</v>
      </c>
      <c r="BU9" s="56">
        <f t="shared" ref="BU9" si="51">SUM(BU10:BU17)</f>
        <v>0</v>
      </c>
      <c r="BV9" s="56">
        <f t="shared" ref="BV9" si="52">SUM(BV10:BV17)</f>
        <v>0</v>
      </c>
      <c r="BW9" s="56">
        <f t="shared" ref="BW9" si="53">SUM(BW10:BW17)</f>
        <v>0</v>
      </c>
      <c r="BX9" s="56">
        <f t="shared" ref="BX9" si="54">SUM(BX10:BX17)</f>
        <v>0</v>
      </c>
      <c r="BY9" s="56">
        <f t="shared" ref="BY9" si="55">SUM(BY10:BY17)</f>
        <v>0</v>
      </c>
      <c r="BZ9" s="56">
        <f>SUM(BZ10:BZ17)</f>
        <v>0</v>
      </c>
      <c r="CA9" s="56">
        <f t="shared" ref="CA9" si="56">SUM(CA10:CA17)</f>
        <v>0</v>
      </c>
      <c r="CB9" s="56">
        <f t="shared" ref="CB9" si="57">SUM(CB10:CB17)</f>
        <v>0</v>
      </c>
      <c r="CC9" s="56">
        <f t="shared" ref="CC9" si="58">SUM(CC10:CC17)</f>
        <v>0</v>
      </c>
      <c r="CD9" s="56">
        <f t="shared" ref="CD9" si="59">SUM(CD10:CD17)</f>
        <v>0</v>
      </c>
      <c r="CE9" s="56">
        <f t="shared" ref="CE9" si="60">SUM(CE10:CE17)</f>
        <v>0</v>
      </c>
      <c r="CF9" s="56">
        <f>SUM(CF10:CF17)</f>
        <v>0</v>
      </c>
      <c r="CG9" s="56">
        <f t="shared" ref="CG9" si="61">SUM(CG10:CG17)</f>
        <v>0</v>
      </c>
      <c r="CH9" s="56">
        <f t="shared" ref="CH9" si="62">SUM(CH10:CH17)</f>
        <v>0</v>
      </c>
      <c r="CI9" s="26">
        <f t="shared" ref="CI9" si="63">SUM(CI10:CI17)</f>
        <v>0</v>
      </c>
      <c r="CJ9" s="26">
        <f t="shared" ref="CJ9" si="64">SUM(CJ10:CJ17)</f>
        <v>0</v>
      </c>
      <c r="CK9" s="26">
        <f t="shared" ref="CK9" si="65">SUM(CK10:CK17)</f>
        <v>0</v>
      </c>
      <c r="CL9" s="26">
        <f t="shared" ref="CL9" si="66">SUM(CL10:CL17)</f>
        <v>0</v>
      </c>
      <c r="CM9" s="26">
        <f t="shared" ref="CM9" si="67">SUM(CM10:CM17)</f>
        <v>0</v>
      </c>
      <c r="CN9" s="26">
        <f t="shared" ref="CN9" si="68">SUM(CN10:CN17)</f>
        <v>0</v>
      </c>
    </row>
    <row r="10" spans="1:130" s="2" customFormat="1" x14ac:dyDescent="0.25">
      <c r="A10" s="27">
        <v>1</v>
      </c>
      <c r="B10" s="27" t="s">
        <v>1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44">
        <v>480</v>
      </c>
      <c r="J10" s="44">
        <v>480</v>
      </c>
      <c r="K10" s="44">
        <v>480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</row>
    <row r="11" spans="1:130" s="2" customFormat="1" x14ac:dyDescent="0.25">
      <c r="A11" s="27">
        <v>2</v>
      </c>
      <c r="B11" s="27" t="s">
        <v>2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44">
        <v>198</v>
      </c>
      <c r="J11" s="44">
        <v>198</v>
      </c>
      <c r="K11" s="44">
        <v>198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</row>
    <row r="12" spans="1:130" s="2" customFormat="1" x14ac:dyDescent="0.25">
      <c r="A12" s="27">
        <v>3</v>
      </c>
      <c r="B12" s="27" t="s">
        <v>3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44">
        <v>772</v>
      </c>
      <c r="J12" s="44">
        <v>772</v>
      </c>
      <c r="K12" s="44">
        <v>772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</row>
    <row r="13" spans="1:130" s="2" customFormat="1" x14ac:dyDescent="0.25">
      <c r="A13" s="27">
        <v>4</v>
      </c>
      <c r="B13" s="27" t="s">
        <v>4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44">
        <v>329</v>
      </c>
      <c r="J13" s="44">
        <v>329</v>
      </c>
      <c r="K13" s="44">
        <v>329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DZ13" s="2" t="s">
        <v>150</v>
      </c>
    </row>
    <row r="14" spans="1:130" s="2" customFormat="1" x14ac:dyDescent="0.25">
      <c r="A14" s="27">
        <v>5</v>
      </c>
      <c r="B14" s="27" t="s">
        <v>5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44">
        <v>412</v>
      </c>
      <c r="J14" s="44">
        <v>412</v>
      </c>
      <c r="K14" s="44">
        <v>412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>
        <v>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</row>
    <row r="15" spans="1:130" s="2" customFormat="1" x14ac:dyDescent="0.25">
      <c r="A15" s="27">
        <v>6</v>
      </c>
      <c r="B15" s="27" t="s">
        <v>6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44">
        <v>215</v>
      </c>
      <c r="J15" s="44">
        <v>215</v>
      </c>
      <c r="K15" s="44">
        <v>215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</row>
    <row r="16" spans="1:130" s="2" customFormat="1" x14ac:dyDescent="0.25">
      <c r="A16" s="27">
        <v>7</v>
      </c>
      <c r="B16" s="27" t="s">
        <v>7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44">
        <v>517</v>
      </c>
      <c r="J16" s="44">
        <v>517</v>
      </c>
      <c r="K16" s="44">
        <v>517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</row>
    <row r="17" spans="1:92" s="2" customFormat="1" x14ac:dyDescent="0.25">
      <c r="A17" s="27">
        <v>8</v>
      </c>
      <c r="B17" s="27" t="s">
        <v>8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44">
        <v>389</v>
      </c>
      <c r="J17" s="44">
        <v>389</v>
      </c>
      <c r="K17" s="44">
        <v>389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</row>
    <row r="18" spans="1:92" s="2" customFormat="1" x14ac:dyDescent="0.25">
      <c r="A18" s="25">
        <v>2</v>
      </c>
      <c r="B18" s="26" t="s">
        <v>9</v>
      </c>
      <c r="C18" s="56">
        <f>SUM(C19:C27)</f>
        <v>0</v>
      </c>
      <c r="D18" s="56">
        <f t="shared" ref="D18:H18" si="69">SUM(D19:D27)</f>
        <v>0</v>
      </c>
      <c r="E18" s="56">
        <f t="shared" si="69"/>
        <v>0</v>
      </c>
      <c r="F18" s="56">
        <f t="shared" si="69"/>
        <v>0</v>
      </c>
      <c r="G18" s="56">
        <f t="shared" si="69"/>
        <v>0</v>
      </c>
      <c r="H18" s="56">
        <f t="shared" si="69"/>
        <v>0</v>
      </c>
      <c r="I18" s="28">
        <f>SUM(I19:I27)</f>
        <v>3341</v>
      </c>
      <c r="J18" s="28">
        <f>SUM(J19:J27)</f>
        <v>3341</v>
      </c>
      <c r="K18" s="28">
        <f>SUM(K19:K27)</f>
        <v>3341</v>
      </c>
      <c r="L18" s="56">
        <f>SUM(L19:L27)</f>
        <v>0</v>
      </c>
      <c r="M18" s="56">
        <f t="shared" ref="M18" si="70">SUM(M19:M27)</f>
        <v>0</v>
      </c>
      <c r="N18" s="56">
        <f t="shared" ref="N18" si="71">SUM(N19:N27)</f>
        <v>0</v>
      </c>
      <c r="O18" s="56">
        <f t="shared" ref="O18" si="72">SUM(O19:O27)</f>
        <v>0</v>
      </c>
      <c r="P18" s="56">
        <f t="shared" ref="P18" si="73">SUM(P19:P27)</f>
        <v>0</v>
      </c>
      <c r="Q18" s="56">
        <f t="shared" ref="Q18" si="74">SUM(Q19:Q27)</f>
        <v>0</v>
      </c>
      <c r="R18" s="56">
        <f>SUM(R19:R27)</f>
        <v>0</v>
      </c>
      <c r="S18" s="56">
        <f t="shared" ref="S18" si="75">SUM(S19:S27)</f>
        <v>0</v>
      </c>
      <c r="T18" s="56">
        <f t="shared" ref="T18" si="76">SUM(T19:T27)</f>
        <v>0</v>
      </c>
      <c r="U18" s="56">
        <f t="shared" ref="U18" si="77">SUM(U19:U27)</f>
        <v>0</v>
      </c>
      <c r="V18" s="56">
        <f t="shared" ref="V18" si="78">SUM(V19:V27)</f>
        <v>0</v>
      </c>
      <c r="W18" s="56">
        <f t="shared" ref="W18" si="79">SUM(W19:W27)</f>
        <v>0</v>
      </c>
      <c r="X18" s="56">
        <f>SUM(X19:X27)</f>
        <v>0</v>
      </c>
      <c r="Y18" s="56">
        <f t="shared" ref="Y18" si="80">SUM(Y19:Y27)</f>
        <v>0</v>
      </c>
      <c r="Z18" s="56">
        <f t="shared" ref="Z18" si="81">SUM(Z19:Z27)</f>
        <v>0</v>
      </c>
      <c r="AA18" s="56">
        <f t="shared" ref="AA18" si="82">SUM(AA19:AA27)</f>
        <v>0</v>
      </c>
      <c r="AB18" s="56">
        <f t="shared" ref="AB18" si="83">SUM(AB19:AB27)</f>
        <v>0</v>
      </c>
      <c r="AC18" s="56">
        <f t="shared" ref="AC18" si="84">SUM(AC19:AC27)</f>
        <v>0</v>
      </c>
      <c r="AD18" s="56">
        <f>SUM(AD19:AD27)</f>
        <v>0</v>
      </c>
      <c r="AE18" s="56">
        <f t="shared" ref="AE18" si="85">SUM(AE19:AE27)</f>
        <v>0</v>
      </c>
      <c r="AF18" s="56">
        <f t="shared" ref="AF18" si="86">SUM(AF19:AF27)</f>
        <v>0</v>
      </c>
      <c r="AG18" s="56">
        <f t="shared" ref="AG18" si="87">SUM(AG19:AG27)</f>
        <v>0</v>
      </c>
      <c r="AH18" s="56">
        <f t="shared" ref="AH18" si="88">SUM(AH19:AH27)</f>
        <v>0</v>
      </c>
      <c r="AI18" s="56">
        <f t="shared" ref="AI18" si="89">SUM(AI19:AI27)</f>
        <v>0</v>
      </c>
      <c r="AJ18" s="56">
        <f>SUM(AJ19:AJ27)</f>
        <v>0</v>
      </c>
      <c r="AK18" s="56">
        <f t="shared" ref="AK18" si="90">SUM(AK19:AK27)</f>
        <v>0</v>
      </c>
      <c r="AL18" s="56">
        <f t="shared" ref="AL18" si="91">SUM(AL19:AL27)</f>
        <v>0</v>
      </c>
      <c r="AM18" s="56">
        <f t="shared" ref="AM18" si="92">SUM(AM19:AM27)</f>
        <v>0</v>
      </c>
      <c r="AN18" s="56">
        <f t="shared" ref="AN18" si="93">SUM(AN19:AN27)</f>
        <v>0</v>
      </c>
      <c r="AO18" s="56">
        <f t="shared" ref="AO18" si="94">SUM(AO19:AO27)</f>
        <v>0</v>
      </c>
      <c r="AP18" s="56">
        <f>SUM(AP19:AP27)</f>
        <v>0</v>
      </c>
      <c r="AQ18" s="56">
        <f t="shared" ref="AQ18" si="95">SUM(AQ19:AQ27)</f>
        <v>0</v>
      </c>
      <c r="AR18" s="56">
        <f t="shared" ref="AR18" si="96">SUM(AR19:AR27)</f>
        <v>0</v>
      </c>
      <c r="AS18" s="56">
        <f t="shared" ref="AS18" si="97">SUM(AS19:AS27)</f>
        <v>0</v>
      </c>
      <c r="AT18" s="56">
        <f t="shared" ref="AT18" si="98">SUM(AT19:AT27)</f>
        <v>0</v>
      </c>
      <c r="AU18" s="56">
        <f t="shared" ref="AU18" si="99">SUM(AU19:AU27)</f>
        <v>0</v>
      </c>
      <c r="AV18" s="56">
        <f>SUM(AV19:AV27)</f>
        <v>0</v>
      </c>
      <c r="AW18" s="56">
        <f t="shared" ref="AW18" si="100">SUM(AW19:AW27)</f>
        <v>0</v>
      </c>
      <c r="AX18" s="56">
        <f t="shared" ref="AX18" si="101">SUM(AX19:AX27)</f>
        <v>0</v>
      </c>
      <c r="AY18" s="56">
        <f t="shared" ref="AY18" si="102">SUM(AY19:AY27)</f>
        <v>0</v>
      </c>
      <c r="AZ18" s="56">
        <f t="shared" ref="AZ18" si="103">SUM(AZ19:AZ27)</f>
        <v>0</v>
      </c>
      <c r="BA18" s="56">
        <f t="shared" ref="BA18" si="104">SUM(BA19:BA27)</f>
        <v>0</v>
      </c>
      <c r="BB18" s="56">
        <f>SUM(BB19:BB27)</f>
        <v>0</v>
      </c>
      <c r="BC18" s="56">
        <f t="shared" ref="BC18" si="105">SUM(BC19:BC27)</f>
        <v>0</v>
      </c>
      <c r="BD18" s="56">
        <f t="shared" ref="BD18" si="106">SUM(BD19:BD27)</f>
        <v>0</v>
      </c>
      <c r="BE18" s="56">
        <f t="shared" ref="BE18" si="107">SUM(BE19:BE27)</f>
        <v>0</v>
      </c>
      <c r="BF18" s="56">
        <f t="shared" ref="BF18" si="108">SUM(BF19:BF27)</f>
        <v>0</v>
      </c>
      <c r="BG18" s="56">
        <f t="shared" ref="BG18" si="109">SUM(BG19:BG27)</f>
        <v>0</v>
      </c>
      <c r="BH18" s="56">
        <f>SUM(BH19:BH27)</f>
        <v>0</v>
      </c>
      <c r="BI18" s="56">
        <f t="shared" ref="BI18" si="110">SUM(BI19:BI27)</f>
        <v>0</v>
      </c>
      <c r="BJ18" s="56">
        <f t="shared" ref="BJ18" si="111">SUM(BJ19:BJ27)</f>
        <v>0</v>
      </c>
      <c r="BK18" s="56">
        <f t="shared" ref="BK18" si="112">SUM(BK19:BK27)</f>
        <v>0</v>
      </c>
      <c r="BL18" s="56">
        <f t="shared" ref="BL18" si="113">SUM(BL19:BL27)</f>
        <v>0</v>
      </c>
      <c r="BM18" s="56">
        <f t="shared" ref="BM18" si="114">SUM(BM19:BM27)</f>
        <v>0</v>
      </c>
      <c r="BN18" s="56">
        <f>SUM(BN19:BN27)</f>
        <v>0</v>
      </c>
      <c r="BO18" s="56">
        <f t="shared" ref="BO18" si="115">SUM(BO19:BO27)</f>
        <v>0</v>
      </c>
      <c r="BP18" s="56">
        <f t="shared" ref="BP18" si="116">SUM(BP19:BP27)</f>
        <v>0</v>
      </c>
      <c r="BQ18" s="56">
        <f t="shared" ref="BQ18" si="117">SUM(BQ19:BQ27)</f>
        <v>0</v>
      </c>
      <c r="BR18" s="56">
        <f t="shared" ref="BR18" si="118">SUM(BR19:BR27)</f>
        <v>0</v>
      </c>
      <c r="BS18" s="56">
        <f t="shared" ref="BS18" si="119">SUM(BS19:BS27)</f>
        <v>0</v>
      </c>
      <c r="BT18" s="56">
        <f>SUM(BT19:BT27)</f>
        <v>0</v>
      </c>
      <c r="BU18" s="56">
        <f t="shared" ref="BU18" si="120">SUM(BU19:BU27)</f>
        <v>0</v>
      </c>
      <c r="BV18" s="56">
        <f t="shared" ref="BV18" si="121">SUM(BV19:BV27)</f>
        <v>0</v>
      </c>
      <c r="BW18" s="56">
        <f t="shared" ref="BW18" si="122">SUM(BW19:BW27)</f>
        <v>0</v>
      </c>
      <c r="BX18" s="56">
        <f t="shared" ref="BX18" si="123">SUM(BX19:BX27)</f>
        <v>0</v>
      </c>
      <c r="BY18" s="56">
        <f t="shared" ref="BY18" si="124">SUM(BY19:BY27)</f>
        <v>0</v>
      </c>
      <c r="BZ18" s="56">
        <f>SUM(BZ19:BZ27)</f>
        <v>0</v>
      </c>
      <c r="CA18" s="56">
        <f t="shared" ref="CA18" si="125">SUM(CA19:CA27)</f>
        <v>0</v>
      </c>
      <c r="CB18" s="56">
        <f t="shared" ref="CB18" si="126">SUM(CB19:CB27)</f>
        <v>0</v>
      </c>
      <c r="CC18" s="56">
        <f t="shared" ref="CC18" si="127">SUM(CC19:CC27)</f>
        <v>0</v>
      </c>
      <c r="CD18" s="56">
        <f t="shared" ref="CD18" si="128">SUM(CD19:CD27)</f>
        <v>0</v>
      </c>
      <c r="CE18" s="56">
        <f t="shared" ref="CE18" si="129">SUM(CE19:CE27)</f>
        <v>0</v>
      </c>
      <c r="CF18" s="56">
        <f>SUM(CF19:CF27)</f>
        <v>0</v>
      </c>
      <c r="CG18" s="56">
        <f t="shared" ref="CG18" si="130">SUM(CG19:CG27)</f>
        <v>0</v>
      </c>
      <c r="CH18" s="56">
        <f t="shared" ref="CH18" si="131">SUM(CH19:CH27)</f>
        <v>0</v>
      </c>
      <c r="CI18" s="26">
        <f t="shared" ref="CI18" si="132">SUM(CI19:CI27)</f>
        <v>0</v>
      </c>
      <c r="CJ18" s="26">
        <f t="shared" ref="CJ18" si="133">SUM(CJ19:CJ27)</f>
        <v>0</v>
      </c>
      <c r="CK18" s="26">
        <f t="shared" ref="CK18" si="134">SUM(CK19:CK27)</f>
        <v>0</v>
      </c>
      <c r="CL18" s="26">
        <f t="shared" ref="CL18" si="135">SUM(CL19:CL27)</f>
        <v>0</v>
      </c>
      <c r="CM18" s="26">
        <f t="shared" ref="CM18" si="136">SUM(CM19:CM27)</f>
        <v>0</v>
      </c>
      <c r="CN18" s="26">
        <f t="shared" ref="CN18" si="137">SUM(CN19:CN27)</f>
        <v>0</v>
      </c>
    </row>
    <row r="19" spans="1:92" s="2" customFormat="1" x14ac:dyDescent="0.25">
      <c r="A19" s="27">
        <v>1</v>
      </c>
      <c r="B19" s="27" t="s">
        <v>10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44">
        <v>726</v>
      </c>
      <c r="J19" s="44">
        <v>726</v>
      </c>
      <c r="K19" s="44">
        <v>726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57">
        <v>0</v>
      </c>
      <c r="CG19" s="57">
        <v>0</v>
      </c>
      <c r="CH19" s="5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</row>
    <row r="20" spans="1:92" s="2" customFormat="1" x14ac:dyDescent="0.25">
      <c r="A20" s="27">
        <v>2</v>
      </c>
      <c r="B20" s="27" t="s">
        <v>11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44">
        <v>276</v>
      </c>
      <c r="J20" s="44">
        <v>276</v>
      </c>
      <c r="K20" s="44">
        <v>276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7">
        <v>0</v>
      </c>
      <c r="BM20" s="57">
        <v>0</v>
      </c>
      <c r="BN20" s="57">
        <v>0</v>
      </c>
      <c r="BO20" s="57">
        <v>0</v>
      </c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7">
        <v>0</v>
      </c>
      <c r="CG20" s="57">
        <v>0</v>
      </c>
      <c r="CH20" s="5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</row>
    <row r="21" spans="1:92" s="2" customFormat="1" x14ac:dyDescent="0.25">
      <c r="A21" s="27">
        <v>3</v>
      </c>
      <c r="B21" s="27" t="s">
        <v>12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44">
        <v>270</v>
      </c>
      <c r="J21" s="44">
        <v>270</v>
      </c>
      <c r="K21" s="44">
        <v>270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7">
        <v>0</v>
      </c>
      <c r="BN21" s="57">
        <v>0</v>
      </c>
      <c r="BO21" s="57">
        <v>0</v>
      </c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</row>
    <row r="22" spans="1:92" s="2" customFormat="1" x14ac:dyDescent="0.25">
      <c r="A22" s="27">
        <v>4</v>
      </c>
      <c r="B22" s="27" t="s">
        <v>13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44">
        <v>418</v>
      </c>
      <c r="J22" s="44">
        <v>418</v>
      </c>
      <c r="K22" s="44">
        <v>418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0</v>
      </c>
      <c r="BF22" s="57">
        <v>0</v>
      </c>
      <c r="BG22" s="57">
        <v>0</v>
      </c>
      <c r="BH22" s="57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0</v>
      </c>
      <c r="CF22" s="57">
        <v>0</v>
      </c>
      <c r="CG22" s="57">
        <v>0</v>
      </c>
      <c r="CH22" s="5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</row>
    <row r="23" spans="1:92" s="2" customFormat="1" x14ac:dyDescent="0.25">
      <c r="A23" s="27">
        <v>5</v>
      </c>
      <c r="B23" s="27" t="s">
        <v>14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44">
        <v>234</v>
      </c>
      <c r="J23" s="44">
        <v>234</v>
      </c>
      <c r="K23" s="44">
        <v>234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57">
        <v>0</v>
      </c>
      <c r="CG23" s="57">
        <v>0</v>
      </c>
      <c r="CH23" s="5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</row>
    <row r="24" spans="1:92" s="2" customFormat="1" x14ac:dyDescent="0.25">
      <c r="A24" s="27">
        <v>6</v>
      </c>
      <c r="B24" s="27" t="s">
        <v>15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44">
        <v>262</v>
      </c>
      <c r="J24" s="44">
        <v>262</v>
      </c>
      <c r="K24" s="44">
        <v>262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>
        <v>0</v>
      </c>
      <c r="BY24" s="57">
        <v>0</v>
      </c>
      <c r="BZ24" s="57">
        <v>0</v>
      </c>
      <c r="CA24" s="57">
        <v>0</v>
      </c>
      <c r="CB24" s="57">
        <v>0</v>
      </c>
      <c r="CC24" s="57">
        <v>0</v>
      </c>
      <c r="CD24" s="57">
        <v>0</v>
      </c>
      <c r="CE24" s="57">
        <v>0</v>
      </c>
      <c r="CF24" s="57">
        <v>0</v>
      </c>
      <c r="CG24" s="57">
        <v>0</v>
      </c>
      <c r="CH24" s="5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</row>
    <row r="25" spans="1:92" s="2" customFormat="1" x14ac:dyDescent="0.25">
      <c r="A25" s="27">
        <v>7</v>
      </c>
      <c r="B25" s="27" t="s">
        <v>16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44">
        <v>163</v>
      </c>
      <c r="J25" s="44">
        <v>163</v>
      </c>
      <c r="K25" s="44">
        <v>163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</row>
    <row r="26" spans="1:92" s="2" customFormat="1" x14ac:dyDescent="0.25">
      <c r="A26" s="27">
        <v>8</v>
      </c>
      <c r="B26" s="27" t="s">
        <v>17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44">
        <v>611</v>
      </c>
      <c r="J26" s="44">
        <v>611</v>
      </c>
      <c r="K26" s="44">
        <v>611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>
        <v>0</v>
      </c>
      <c r="CC26" s="57">
        <v>0</v>
      </c>
      <c r="CD26" s="57">
        <v>0</v>
      </c>
      <c r="CE26" s="57">
        <v>0</v>
      </c>
      <c r="CF26" s="57">
        <v>0</v>
      </c>
      <c r="CG26" s="57">
        <v>0</v>
      </c>
      <c r="CH26" s="5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</row>
    <row r="27" spans="1:92" s="2" customFormat="1" x14ac:dyDescent="0.25">
      <c r="A27" s="27">
        <v>9</v>
      </c>
      <c r="B27" s="27" t="s">
        <v>18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44">
        <v>381</v>
      </c>
      <c r="J27" s="44">
        <v>381</v>
      </c>
      <c r="K27" s="44">
        <v>381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0</v>
      </c>
      <c r="BL27" s="57">
        <v>0</v>
      </c>
      <c r="BM27" s="57">
        <v>0</v>
      </c>
      <c r="BN27" s="57">
        <v>0</v>
      </c>
      <c r="BO27" s="57">
        <v>0</v>
      </c>
      <c r="BP27" s="57">
        <v>0</v>
      </c>
      <c r="BQ27" s="57">
        <v>0</v>
      </c>
      <c r="BR27" s="57">
        <v>0</v>
      </c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>
        <v>0</v>
      </c>
      <c r="BY27" s="57">
        <v>0</v>
      </c>
      <c r="BZ27" s="57">
        <v>0</v>
      </c>
      <c r="CA27" s="57">
        <v>0</v>
      </c>
      <c r="CB27" s="57">
        <v>0</v>
      </c>
      <c r="CC27" s="57">
        <v>0</v>
      </c>
      <c r="CD27" s="57">
        <v>0</v>
      </c>
      <c r="CE27" s="57">
        <v>0</v>
      </c>
      <c r="CF27" s="57">
        <v>0</v>
      </c>
      <c r="CG27" s="57">
        <v>0</v>
      </c>
      <c r="CH27" s="5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</row>
    <row r="28" spans="1:92" s="2" customFormat="1" x14ac:dyDescent="0.25">
      <c r="A28" s="25">
        <v>3</v>
      </c>
      <c r="B28" s="26" t="s">
        <v>148</v>
      </c>
      <c r="C28" s="56">
        <f>SUM(C29:C35)</f>
        <v>0</v>
      </c>
      <c r="D28" s="56">
        <f t="shared" ref="D28:H28" si="138">SUM(D29:D35)</f>
        <v>0</v>
      </c>
      <c r="E28" s="56">
        <f t="shared" si="138"/>
        <v>0</v>
      </c>
      <c r="F28" s="56">
        <f t="shared" si="138"/>
        <v>0</v>
      </c>
      <c r="G28" s="56">
        <f t="shared" si="138"/>
        <v>0</v>
      </c>
      <c r="H28" s="56">
        <f t="shared" si="138"/>
        <v>0</v>
      </c>
      <c r="I28" s="28">
        <f>SUM(I29:I35)</f>
        <v>1807</v>
      </c>
      <c r="J28" s="28">
        <f>SUM(J29:J35)</f>
        <v>1807</v>
      </c>
      <c r="K28" s="28">
        <f>SUM(K29:K35)</f>
        <v>1807</v>
      </c>
      <c r="L28" s="56">
        <f>SUM(L29:L35)</f>
        <v>0</v>
      </c>
      <c r="M28" s="56">
        <f t="shared" ref="M28" si="139">SUM(M29:M35)</f>
        <v>0</v>
      </c>
      <c r="N28" s="56">
        <f t="shared" ref="N28" si="140">SUM(N29:N35)</f>
        <v>0</v>
      </c>
      <c r="O28" s="56">
        <f t="shared" ref="O28" si="141">SUM(O29:O35)</f>
        <v>0</v>
      </c>
      <c r="P28" s="56">
        <f t="shared" ref="P28" si="142">SUM(P29:P35)</f>
        <v>0</v>
      </c>
      <c r="Q28" s="56">
        <f t="shared" ref="Q28" si="143">SUM(Q29:Q35)</f>
        <v>0</v>
      </c>
      <c r="R28" s="56">
        <f>SUM(R29:R35)</f>
        <v>0</v>
      </c>
      <c r="S28" s="56">
        <f t="shared" ref="S28" si="144">SUM(S29:S35)</f>
        <v>0</v>
      </c>
      <c r="T28" s="56">
        <f t="shared" ref="T28" si="145">SUM(T29:T35)</f>
        <v>0</v>
      </c>
      <c r="U28" s="56">
        <f t="shared" ref="U28" si="146">SUM(U29:U35)</f>
        <v>0</v>
      </c>
      <c r="V28" s="56">
        <f t="shared" ref="V28" si="147">SUM(V29:V35)</f>
        <v>0</v>
      </c>
      <c r="W28" s="56">
        <f t="shared" ref="W28" si="148">SUM(W29:W35)</f>
        <v>0</v>
      </c>
      <c r="X28" s="56">
        <f>SUM(X29:X35)</f>
        <v>0</v>
      </c>
      <c r="Y28" s="56">
        <f t="shared" ref="Y28" si="149">SUM(Y29:Y35)</f>
        <v>0</v>
      </c>
      <c r="Z28" s="56">
        <f t="shared" ref="Z28" si="150">SUM(Z29:Z35)</f>
        <v>0</v>
      </c>
      <c r="AA28" s="56">
        <f t="shared" ref="AA28" si="151">SUM(AA29:AA35)</f>
        <v>0</v>
      </c>
      <c r="AB28" s="56">
        <f t="shared" ref="AB28" si="152">SUM(AB29:AB35)</f>
        <v>0</v>
      </c>
      <c r="AC28" s="56">
        <f t="shared" ref="AC28" si="153">SUM(AC29:AC35)</f>
        <v>0</v>
      </c>
      <c r="AD28" s="56">
        <f>SUM(AD29:AD35)</f>
        <v>0</v>
      </c>
      <c r="AE28" s="56">
        <f t="shared" ref="AE28" si="154">SUM(AE29:AE35)</f>
        <v>0</v>
      </c>
      <c r="AF28" s="56">
        <f t="shared" ref="AF28" si="155">SUM(AF29:AF35)</f>
        <v>0</v>
      </c>
      <c r="AG28" s="56">
        <f t="shared" ref="AG28" si="156">SUM(AG29:AG35)</f>
        <v>0</v>
      </c>
      <c r="AH28" s="56">
        <f t="shared" ref="AH28" si="157">SUM(AH29:AH35)</f>
        <v>0</v>
      </c>
      <c r="AI28" s="56">
        <f t="shared" ref="AI28" si="158">SUM(AI29:AI35)</f>
        <v>0</v>
      </c>
      <c r="AJ28" s="56">
        <f>SUM(AJ29:AJ35)</f>
        <v>0</v>
      </c>
      <c r="AK28" s="56">
        <f t="shared" ref="AK28" si="159">SUM(AK29:AK35)</f>
        <v>0</v>
      </c>
      <c r="AL28" s="56">
        <f t="shared" ref="AL28" si="160">SUM(AL29:AL35)</f>
        <v>0</v>
      </c>
      <c r="AM28" s="56">
        <f t="shared" ref="AM28" si="161">SUM(AM29:AM35)</f>
        <v>0</v>
      </c>
      <c r="AN28" s="56">
        <f t="shared" ref="AN28" si="162">SUM(AN29:AN35)</f>
        <v>0</v>
      </c>
      <c r="AO28" s="56">
        <f t="shared" ref="AO28" si="163">SUM(AO29:AO35)</f>
        <v>0</v>
      </c>
      <c r="AP28" s="56">
        <f>SUM(AP29:AP35)</f>
        <v>0</v>
      </c>
      <c r="AQ28" s="56">
        <f t="shared" ref="AQ28" si="164">SUM(AQ29:AQ35)</f>
        <v>0</v>
      </c>
      <c r="AR28" s="56">
        <f t="shared" ref="AR28" si="165">SUM(AR29:AR35)</f>
        <v>0</v>
      </c>
      <c r="AS28" s="56">
        <f t="shared" ref="AS28" si="166">SUM(AS29:AS35)</f>
        <v>0</v>
      </c>
      <c r="AT28" s="56">
        <f t="shared" ref="AT28" si="167">SUM(AT29:AT35)</f>
        <v>0</v>
      </c>
      <c r="AU28" s="56">
        <f t="shared" ref="AU28" si="168">SUM(AU29:AU35)</f>
        <v>0</v>
      </c>
      <c r="AV28" s="56">
        <f>SUM(AV29:AV35)</f>
        <v>0</v>
      </c>
      <c r="AW28" s="56">
        <f t="shared" ref="AW28" si="169">SUM(AW29:AW35)</f>
        <v>0</v>
      </c>
      <c r="AX28" s="56">
        <f t="shared" ref="AX28" si="170">SUM(AX29:AX35)</f>
        <v>0</v>
      </c>
      <c r="AY28" s="56">
        <f t="shared" ref="AY28" si="171">SUM(AY29:AY35)</f>
        <v>0</v>
      </c>
      <c r="AZ28" s="56">
        <f t="shared" ref="AZ28" si="172">SUM(AZ29:AZ35)</f>
        <v>0</v>
      </c>
      <c r="BA28" s="56">
        <f t="shared" ref="BA28" si="173">SUM(BA29:BA35)</f>
        <v>0</v>
      </c>
      <c r="BB28" s="56">
        <f>SUM(BB29:BB35)</f>
        <v>0</v>
      </c>
      <c r="BC28" s="56">
        <f t="shared" ref="BC28" si="174">SUM(BC29:BC35)</f>
        <v>0</v>
      </c>
      <c r="BD28" s="56">
        <f t="shared" ref="BD28" si="175">SUM(BD29:BD35)</f>
        <v>0</v>
      </c>
      <c r="BE28" s="56">
        <f t="shared" ref="BE28" si="176">SUM(BE29:BE35)</f>
        <v>0</v>
      </c>
      <c r="BF28" s="56">
        <f t="shared" ref="BF28" si="177">SUM(BF29:BF35)</f>
        <v>0</v>
      </c>
      <c r="BG28" s="56">
        <f t="shared" ref="BG28" si="178">SUM(BG29:BG35)</f>
        <v>0</v>
      </c>
      <c r="BH28" s="56">
        <f>SUM(BH29:BH35)</f>
        <v>0</v>
      </c>
      <c r="BI28" s="56">
        <f t="shared" ref="BI28" si="179">SUM(BI29:BI35)</f>
        <v>0</v>
      </c>
      <c r="BJ28" s="56">
        <f t="shared" ref="BJ28" si="180">SUM(BJ29:BJ35)</f>
        <v>0</v>
      </c>
      <c r="BK28" s="56">
        <f t="shared" ref="BK28" si="181">SUM(BK29:BK35)</f>
        <v>0</v>
      </c>
      <c r="BL28" s="56">
        <f t="shared" ref="BL28" si="182">SUM(BL29:BL35)</f>
        <v>0</v>
      </c>
      <c r="BM28" s="56">
        <f t="shared" ref="BM28" si="183">SUM(BM29:BM35)</f>
        <v>0</v>
      </c>
      <c r="BN28" s="56">
        <f>SUM(BN29:BN35)</f>
        <v>0</v>
      </c>
      <c r="BO28" s="56">
        <f t="shared" ref="BO28" si="184">SUM(BO29:BO35)</f>
        <v>0</v>
      </c>
      <c r="BP28" s="56">
        <f t="shared" ref="BP28" si="185">SUM(BP29:BP35)</f>
        <v>0</v>
      </c>
      <c r="BQ28" s="56">
        <f t="shared" ref="BQ28" si="186">SUM(BQ29:BQ35)</f>
        <v>0</v>
      </c>
      <c r="BR28" s="56">
        <f t="shared" ref="BR28" si="187">SUM(BR29:BR35)</f>
        <v>0</v>
      </c>
      <c r="BS28" s="56">
        <f t="shared" ref="BS28" si="188">SUM(BS29:BS35)</f>
        <v>0</v>
      </c>
      <c r="BT28" s="56">
        <f>SUM(BT29:BT35)</f>
        <v>0</v>
      </c>
      <c r="BU28" s="56">
        <f t="shared" ref="BU28" si="189">SUM(BU29:BU35)</f>
        <v>0</v>
      </c>
      <c r="BV28" s="56">
        <f t="shared" ref="BV28" si="190">SUM(BV29:BV35)</f>
        <v>0</v>
      </c>
      <c r="BW28" s="56">
        <f t="shared" ref="BW28" si="191">SUM(BW29:BW35)</f>
        <v>0</v>
      </c>
      <c r="BX28" s="56">
        <f t="shared" ref="BX28" si="192">SUM(BX29:BX35)</f>
        <v>0</v>
      </c>
      <c r="BY28" s="56">
        <f t="shared" ref="BY28" si="193">SUM(BY29:BY35)</f>
        <v>0</v>
      </c>
      <c r="BZ28" s="56">
        <f>SUM(BZ29:BZ35)</f>
        <v>0</v>
      </c>
      <c r="CA28" s="56">
        <f t="shared" ref="CA28" si="194">SUM(CA29:CA35)</f>
        <v>0</v>
      </c>
      <c r="CB28" s="56">
        <f t="shared" ref="CB28" si="195">SUM(CB29:CB35)</f>
        <v>0</v>
      </c>
      <c r="CC28" s="56">
        <f t="shared" ref="CC28" si="196">SUM(CC29:CC35)</f>
        <v>0</v>
      </c>
      <c r="CD28" s="56">
        <f t="shared" ref="CD28" si="197">SUM(CD29:CD35)</f>
        <v>0</v>
      </c>
      <c r="CE28" s="56">
        <f t="shared" ref="CE28" si="198">SUM(CE29:CE35)</f>
        <v>0</v>
      </c>
      <c r="CF28" s="56">
        <f>SUM(CF29:CF35)</f>
        <v>0</v>
      </c>
      <c r="CG28" s="56">
        <f t="shared" ref="CG28" si="199">SUM(CG29:CG35)</f>
        <v>0</v>
      </c>
      <c r="CH28" s="56">
        <f t="shared" ref="CH28" si="200">SUM(CH29:CH35)</f>
        <v>0</v>
      </c>
      <c r="CI28" s="26">
        <f t="shared" ref="CI28" si="201">SUM(CI29:CI35)</f>
        <v>0</v>
      </c>
      <c r="CJ28" s="26">
        <f t="shared" ref="CJ28" si="202">SUM(CJ29:CJ35)</f>
        <v>0</v>
      </c>
      <c r="CK28" s="26">
        <f t="shared" ref="CK28" si="203">SUM(CK29:CK35)</f>
        <v>0</v>
      </c>
      <c r="CL28" s="26">
        <f t="shared" ref="CL28" si="204">SUM(CL29:CL35)</f>
        <v>0</v>
      </c>
      <c r="CM28" s="26">
        <f t="shared" ref="CM28" si="205">SUM(CM29:CM35)</f>
        <v>0</v>
      </c>
      <c r="CN28" s="26">
        <f t="shared" ref="CN28" si="206">SUM(CN29:CN35)</f>
        <v>0</v>
      </c>
    </row>
    <row r="29" spans="1:92" s="2" customFormat="1" x14ac:dyDescent="0.25">
      <c r="A29" s="27">
        <v>1</v>
      </c>
      <c r="B29" s="27" t="s">
        <v>19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44">
        <v>245</v>
      </c>
      <c r="J29" s="44">
        <v>245</v>
      </c>
      <c r="K29" s="44">
        <v>245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7">
        <v>0</v>
      </c>
      <c r="BQ29" s="57">
        <v>0</v>
      </c>
      <c r="BR29" s="57">
        <v>0</v>
      </c>
      <c r="BS29" s="57">
        <v>0</v>
      </c>
      <c r="BT29" s="57"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7">
        <v>0</v>
      </c>
      <c r="CG29" s="57">
        <v>0</v>
      </c>
      <c r="CH29" s="5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</row>
    <row r="30" spans="1:92" s="2" customFormat="1" x14ac:dyDescent="0.25">
      <c r="A30" s="27">
        <v>2</v>
      </c>
      <c r="B30" s="27" t="s">
        <v>20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44">
        <v>343</v>
      </c>
      <c r="J30" s="44">
        <v>343</v>
      </c>
      <c r="K30" s="44">
        <v>343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7">
        <v>0</v>
      </c>
      <c r="CG30" s="57">
        <v>0</v>
      </c>
      <c r="CH30" s="5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</row>
    <row r="31" spans="1:92" s="2" customFormat="1" x14ac:dyDescent="0.25">
      <c r="A31" s="27">
        <v>3</v>
      </c>
      <c r="B31" s="27" t="s">
        <v>21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44">
        <v>308</v>
      </c>
      <c r="J31" s="44">
        <v>308</v>
      </c>
      <c r="K31" s="44">
        <v>308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7">
        <v>0</v>
      </c>
      <c r="CG31" s="57">
        <v>0</v>
      </c>
      <c r="CH31" s="5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</row>
    <row r="32" spans="1:92" s="2" customFormat="1" x14ac:dyDescent="0.25">
      <c r="A32" s="27">
        <v>4</v>
      </c>
      <c r="B32" s="27" t="s">
        <v>22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44">
        <v>211</v>
      </c>
      <c r="J32" s="44">
        <v>211</v>
      </c>
      <c r="K32" s="44">
        <v>211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  <c r="BI32" s="57">
        <v>0</v>
      </c>
      <c r="BJ32" s="57">
        <v>0</v>
      </c>
      <c r="BK32" s="57">
        <v>0</v>
      </c>
      <c r="BL32" s="57">
        <v>0</v>
      </c>
      <c r="BM32" s="57">
        <v>0</v>
      </c>
      <c r="BN32" s="57">
        <v>0</v>
      </c>
      <c r="BO32" s="57">
        <v>0</v>
      </c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7">
        <v>0</v>
      </c>
      <c r="BY32" s="57">
        <v>0</v>
      </c>
      <c r="BZ32" s="57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7">
        <v>0</v>
      </c>
      <c r="CG32" s="57">
        <v>0</v>
      </c>
      <c r="CH32" s="5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</row>
    <row r="33" spans="1:92" s="2" customFormat="1" x14ac:dyDescent="0.25">
      <c r="A33" s="27">
        <v>5</v>
      </c>
      <c r="B33" s="27" t="s">
        <v>23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44">
        <v>140</v>
      </c>
      <c r="J33" s="44">
        <v>140</v>
      </c>
      <c r="K33" s="44">
        <v>140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7">
        <v>0</v>
      </c>
      <c r="BI33" s="57">
        <v>0</v>
      </c>
      <c r="BJ33" s="57">
        <v>0</v>
      </c>
      <c r="BK33" s="57">
        <v>0</v>
      </c>
      <c r="BL33" s="57">
        <v>0</v>
      </c>
      <c r="BM33" s="57">
        <v>0</v>
      </c>
      <c r="BN33" s="57">
        <v>0</v>
      </c>
      <c r="BO33" s="57">
        <v>0</v>
      </c>
      <c r="BP33" s="57">
        <v>0</v>
      </c>
      <c r="BQ33" s="57">
        <v>0</v>
      </c>
      <c r="BR33" s="57">
        <v>0</v>
      </c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>
        <v>0</v>
      </c>
      <c r="BY33" s="57">
        <v>0</v>
      </c>
      <c r="BZ33" s="57">
        <v>0</v>
      </c>
      <c r="CA33" s="57">
        <v>0</v>
      </c>
      <c r="CB33" s="57">
        <v>0</v>
      </c>
      <c r="CC33" s="57">
        <v>0</v>
      </c>
      <c r="CD33" s="57">
        <v>0</v>
      </c>
      <c r="CE33" s="57">
        <v>0</v>
      </c>
      <c r="CF33" s="57">
        <v>0</v>
      </c>
      <c r="CG33" s="57">
        <v>0</v>
      </c>
      <c r="CH33" s="5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</row>
    <row r="34" spans="1:92" s="2" customFormat="1" x14ac:dyDescent="0.25">
      <c r="A34" s="27">
        <v>6</v>
      </c>
      <c r="B34" s="27" t="s">
        <v>24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44">
        <v>347</v>
      </c>
      <c r="J34" s="44">
        <v>347</v>
      </c>
      <c r="K34" s="44">
        <v>347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7">
        <v>0</v>
      </c>
      <c r="BQ34" s="57">
        <v>0</v>
      </c>
      <c r="BR34" s="57">
        <v>0</v>
      </c>
      <c r="BS34" s="57">
        <v>0</v>
      </c>
      <c r="BT34" s="57">
        <v>0</v>
      </c>
      <c r="BU34" s="57">
        <v>0</v>
      </c>
      <c r="BV34" s="57">
        <v>0</v>
      </c>
      <c r="BW34" s="57">
        <v>0</v>
      </c>
      <c r="BX34" s="57">
        <v>0</v>
      </c>
      <c r="BY34" s="57">
        <v>0</v>
      </c>
      <c r="BZ34" s="57">
        <v>0</v>
      </c>
      <c r="CA34" s="57">
        <v>0</v>
      </c>
      <c r="CB34" s="57">
        <v>0</v>
      </c>
      <c r="CC34" s="57">
        <v>0</v>
      </c>
      <c r="CD34" s="57">
        <v>0</v>
      </c>
      <c r="CE34" s="57">
        <v>0</v>
      </c>
      <c r="CF34" s="57">
        <v>0</v>
      </c>
      <c r="CG34" s="57">
        <v>0</v>
      </c>
      <c r="CH34" s="5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</row>
    <row r="35" spans="1:92" s="2" customFormat="1" x14ac:dyDescent="0.25">
      <c r="A35" s="27">
        <v>7</v>
      </c>
      <c r="B35" s="27" t="s">
        <v>25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44">
        <v>213</v>
      </c>
      <c r="J35" s="44">
        <v>213</v>
      </c>
      <c r="K35" s="44">
        <v>213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7">
        <v>0</v>
      </c>
      <c r="BU35" s="57">
        <v>0</v>
      </c>
      <c r="BV35" s="57">
        <v>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>
        <v>0</v>
      </c>
      <c r="CC35" s="57">
        <v>0</v>
      </c>
      <c r="CD35" s="57">
        <v>0</v>
      </c>
      <c r="CE35" s="57">
        <v>0</v>
      </c>
      <c r="CF35" s="57">
        <v>0</v>
      </c>
      <c r="CG35" s="57">
        <v>0</v>
      </c>
      <c r="CH35" s="57">
        <v>0</v>
      </c>
      <c r="CI35" s="27">
        <v>0</v>
      </c>
      <c r="CJ35" s="27">
        <v>0</v>
      </c>
      <c r="CK35" s="27">
        <v>0</v>
      </c>
      <c r="CL35" s="27">
        <v>0</v>
      </c>
      <c r="CM35" s="27">
        <v>0</v>
      </c>
      <c r="CN35" s="27">
        <v>0</v>
      </c>
    </row>
    <row r="36" spans="1:92" s="2" customFormat="1" x14ac:dyDescent="0.25">
      <c r="A36" s="48"/>
      <c r="B36" s="11" t="s">
        <v>26</v>
      </c>
      <c r="C36" s="58">
        <f>C28+C18+C9</f>
        <v>0</v>
      </c>
      <c r="D36" s="58">
        <f t="shared" ref="D36:H36" si="207">D28+D18+D9</f>
        <v>0</v>
      </c>
      <c r="E36" s="58">
        <f t="shared" si="207"/>
        <v>0</v>
      </c>
      <c r="F36" s="58">
        <f t="shared" si="207"/>
        <v>0</v>
      </c>
      <c r="G36" s="58">
        <f t="shared" si="207"/>
        <v>0</v>
      </c>
      <c r="H36" s="58">
        <f t="shared" si="207"/>
        <v>0</v>
      </c>
      <c r="I36" s="21">
        <f>SUM(I9+I18+I28)</f>
        <v>8460</v>
      </c>
      <c r="J36" s="21">
        <f>SUM(J9+J18+J28)</f>
        <v>8460</v>
      </c>
      <c r="K36" s="21">
        <f>SUM(K9+K18+K28)</f>
        <v>8460</v>
      </c>
      <c r="L36" s="58">
        <f>L28+L18+L9</f>
        <v>0</v>
      </c>
      <c r="M36" s="58">
        <f t="shared" ref="M36:Q36" si="208">M28+M18+M9</f>
        <v>0</v>
      </c>
      <c r="N36" s="58">
        <f t="shared" si="208"/>
        <v>0</v>
      </c>
      <c r="O36" s="58">
        <f t="shared" si="208"/>
        <v>0</v>
      </c>
      <c r="P36" s="58">
        <f t="shared" si="208"/>
        <v>0</v>
      </c>
      <c r="Q36" s="58">
        <f t="shared" si="208"/>
        <v>0</v>
      </c>
      <c r="R36" s="58">
        <f>R28+R18+R9</f>
        <v>0</v>
      </c>
      <c r="S36" s="58">
        <f t="shared" ref="S36:W36" si="209">S28+S18+S9</f>
        <v>0</v>
      </c>
      <c r="T36" s="58">
        <f t="shared" si="209"/>
        <v>0</v>
      </c>
      <c r="U36" s="58">
        <f t="shared" si="209"/>
        <v>0</v>
      </c>
      <c r="V36" s="58">
        <f t="shared" si="209"/>
        <v>0</v>
      </c>
      <c r="W36" s="58">
        <f t="shared" si="209"/>
        <v>0</v>
      </c>
      <c r="X36" s="58">
        <f>X28+X18+X9</f>
        <v>0</v>
      </c>
      <c r="Y36" s="58">
        <f t="shared" ref="Y36:AC36" si="210">Y28+Y18+Y9</f>
        <v>0</v>
      </c>
      <c r="Z36" s="58">
        <f t="shared" si="210"/>
        <v>0</v>
      </c>
      <c r="AA36" s="58">
        <f t="shared" si="210"/>
        <v>0</v>
      </c>
      <c r="AB36" s="58">
        <f t="shared" si="210"/>
        <v>0</v>
      </c>
      <c r="AC36" s="58">
        <f t="shared" si="210"/>
        <v>0</v>
      </c>
      <c r="AD36" s="58">
        <f>AD28+AD18+AD9</f>
        <v>0</v>
      </c>
      <c r="AE36" s="58">
        <f t="shared" ref="AE36:AI36" si="211">AE28+AE18+AE9</f>
        <v>0</v>
      </c>
      <c r="AF36" s="58">
        <f t="shared" si="211"/>
        <v>0</v>
      </c>
      <c r="AG36" s="58">
        <f t="shared" si="211"/>
        <v>0</v>
      </c>
      <c r="AH36" s="58">
        <f t="shared" si="211"/>
        <v>0</v>
      </c>
      <c r="AI36" s="58">
        <f t="shared" si="211"/>
        <v>0</v>
      </c>
      <c r="AJ36" s="58">
        <f>AJ28+AJ18+AJ9</f>
        <v>0</v>
      </c>
      <c r="AK36" s="58">
        <f t="shared" ref="AK36:AO36" si="212">AK28+AK18+AK9</f>
        <v>0</v>
      </c>
      <c r="AL36" s="58">
        <f t="shared" si="212"/>
        <v>0</v>
      </c>
      <c r="AM36" s="58">
        <f t="shared" si="212"/>
        <v>0</v>
      </c>
      <c r="AN36" s="58">
        <f t="shared" si="212"/>
        <v>0</v>
      </c>
      <c r="AO36" s="58">
        <f t="shared" si="212"/>
        <v>0</v>
      </c>
      <c r="AP36" s="58">
        <f>AP28+AP18+AP9</f>
        <v>0</v>
      </c>
      <c r="AQ36" s="58">
        <f t="shared" ref="AQ36:AU36" si="213">AQ28+AQ18+AQ9</f>
        <v>0</v>
      </c>
      <c r="AR36" s="58">
        <f t="shared" si="213"/>
        <v>0</v>
      </c>
      <c r="AS36" s="58">
        <f t="shared" si="213"/>
        <v>0</v>
      </c>
      <c r="AT36" s="58">
        <f t="shared" si="213"/>
        <v>0</v>
      </c>
      <c r="AU36" s="58">
        <f t="shared" si="213"/>
        <v>0</v>
      </c>
      <c r="AV36" s="58">
        <f>AV28+AV18+AV9</f>
        <v>0</v>
      </c>
      <c r="AW36" s="58">
        <f t="shared" ref="AW36:BA36" si="214">AW28+AW18+AW9</f>
        <v>0</v>
      </c>
      <c r="AX36" s="58">
        <f t="shared" si="214"/>
        <v>0</v>
      </c>
      <c r="AY36" s="58">
        <f t="shared" si="214"/>
        <v>0</v>
      </c>
      <c r="AZ36" s="58">
        <f t="shared" si="214"/>
        <v>0</v>
      </c>
      <c r="BA36" s="58">
        <f t="shared" si="214"/>
        <v>0</v>
      </c>
      <c r="BB36" s="58">
        <f>BB28+BB18+BB9</f>
        <v>0</v>
      </c>
      <c r="BC36" s="58">
        <f t="shared" ref="BC36:BG36" si="215">BC28+BC18+BC9</f>
        <v>0</v>
      </c>
      <c r="BD36" s="58">
        <f t="shared" si="215"/>
        <v>0</v>
      </c>
      <c r="BE36" s="58">
        <f t="shared" si="215"/>
        <v>0</v>
      </c>
      <c r="BF36" s="58">
        <f t="shared" si="215"/>
        <v>0</v>
      </c>
      <c r="BG36" s="58">
        <f t="shared" si="215"/>
        <v>0</v>
      </c>
      <c r="BH36" s="58">
        <f>BH28+BH18+BH9</f>
        <v>0</v>
      </c>
      <c r="BI36" s="58">
        <f t="shared" ref="BI36:BM36" si="216">BI28+BI18+BI9</f>
        <v>0</v>
      </c>
      <c r="BJ36" s="58">
        <f t="shared" si="216"/>
        <v>0</v>
      </c>
      <c r="BK36" s="58">
        <f t="shared" si="216"/>
        <v>0</v>
      </c>
      <c r="BL36" s="58">
        <f t="shared" si="216"/>
        <v>0</v>
      </c>
      <c r="BM36" s="58">
        <f t="shared" si="216"/>
        <v>0</v>
      </c>
      <c r="BN36" s="58">
        <f>BN28+BN18+BN9</f>
        <v>0</v>
      </c>
      <c r="BO36" s="58">
        <f t="shared" ref="BO36:BS36" si="217">BO28+BO18+BO9</f>
        <v>0</v>
      </c>
      <c r="BP36" s="58">
        <f t="shared" si="217"/>
        <v>0</v>
      </c>
      <c r="BQ36" s="58">
        <f t="shared" si="217"/>
        <v>0</v>
      </c>
      <c r="BR36" s="58">
        <f t="shared" si="217"/>
        <v>0</v>
      </c>
      <c r="BS36" s="58">
        <f t="shared" si="217"/>
        <v>0</v>
      </c>
      <c r="BT36" s="58">
        <f>BT28+BT18+BT9</f>
        <v>0</v>
      </c>
      <c r="BU36" s="58">
        <f t="shared" ref="BU36:BY36" si="218">BU28+BU18+BU9</f>
        <v>0</v>
      </c>
      <c r="BV36" s="58">
        <f t="shared" si="218"/>
        <v>0</v>
      </c>
      <c r="BW36" s="58">
        <f t="shared" si="218"/>
        <v>0</v>
      </c>
      <c r="BX36" s="58">
        <f t="shared" si="218"/>
        <v>0</v>
      </c>
      <c r="BY36" s="58">
        <f t="shared" si="218"/>
        <v>0</v>
      </c>
      <c r="BZ36" s="58">
        <f>BZ28+BZ18+BZ9</f>
        <v>0</v>
      </c>
      <c r="CA36" s="58">
        <f t="shared" ref="CA36:CE36" si="219">CA28+CA18+CA9</f>
        <v>0</v>
      </c>
      <c r="CB36" s="58">
        <f t="shared" si="219"/>
        <v>0</v>
      </c>
      <c r="CC36" s="58">
        <f t="shared" si="219"/>
        <v>0</v>
      </c>
      <c r="CD36" s="58">
        <f t="shared" si="219"/>
        <v>0</v>
      </c>
      <c r="CE36" s="58">
        <f t="shared" si="219"/>
        <v>0</v>
      </c>
      <c r="CF36" s="58">
        <f>CF28+CF18+CF9</f>
        <v>0</v>
      </c>
      <c r="CG36" s="58">
        <f t="shared" ref="CG36:CK36" si="220">CG28+CG18+CG9</f>
        <v>0</v>
      </c>
      <c r="CH36" s="58">
        <f t="shared" si="220"/>
        <v>0</v>
      </c>
      <c r="CI36" s="11">
        <f t="shared" si="220"/>
        <v>0</v>
      </c>
      <c r="CJ36" s="11">
        <f t="shared" si="220"/>
        <v>0</v>
      </c>
      <c r="CK36" s="11">
        <f t="shared" si="220"/>
        <v>0</v>
      </c>
      <c r="CL36" s="11">
        <f t="shared" ref="CL36:CN36" si="221">CL28+CL18+CL9</f>
        <v>0</v>
      </c>
      <c r="CM36" s="11">
        <f t="shared" si="221"/>
        <v>0</v>
      </c>
      <c r="CN36" s="11">
        <f t="shared" si="221"/>
        <v>0</v>
      </c>
    </row>
    <row r="37" spans="1:92" x14ac:dyDescent="0.25">
      <c r="A37" s="3" t="s">
        <v>168</v>
      </c>
      <c r="K37" s="3"/>
    </row>
    <row r="38" spans="1:92" x14ac:dyDescent="0.25">
      <c r="A38" s="69"/>
      <c r="B38" s="3" t="s">
        <v>169</v>
      </c>
    </row>
    <row r="39" spans="1:92" x14ac:dyDescent="0.25">
      <c r="A39" s="59"/>
      <c r="B39" s="3" t="s">
        <v>170</v>
      </c>
    </row>
  </sheetData>
  <mergeCells count="41">
    <mergeCell ref="C5:K5"/>
    <mergeCell ref="F6:H7"/>
    <mergeCell ref="BB5:BS5"/>
    <mergeCell ref="BB6:BG6"/>
    <mergeCell ref="O6:Q7"/>
    <mergeCell ref="L6:N7"/>
    <mergeCell ref="L5:W5"/>
    <mergeCell ref="BH7:BJ7"/>
    <mergeCell ref="BK7:BM7"/>
    <mergeCell ref="CI6:CK7"/>
    <mergeCell ref="CL6:CN7"/>
    <mergeCell ref="AJ5:AU5"/>
    <mergeCell ref="AJ6:AL7"/>
    <mergeCell ref="AM6:AO7"/>
    <mergeCell ref="AP6:AR7"/>
    <mergeCell ref="AS6:AU7"/>
    <mergeCell ref="AV5:AX7"/>
    <mergeCell ref="AY5:BA7"/>
    <mergeCell ref="BT5:CH5"/>
    <mergeCell ref="BW6:BY7"/>
    <mergeCell ref="BZ6:CB7"/>
    <mergeCell ref="CC6:CE7"/>
    <mergeCell ref="CF6:CH7"/>
    <mergeCell ref="CI5:CN5"/>
    <mergeCell ref="BT6:BV7"/>
    <mergeCell ref="A5:B8"/>
    <mergeCell ref="U6:W7"/>
    <mergeCell ref="R6:T7"/>
    <mergeCell ref="BN7:BP7"/>
    <mergeCell ref="BN6:BS6"/>
    <mergeCell ref="BQ7:BS7"/>
    <mergeCell ref="X5:AI5"/>
    <mergeCell ref="X6:Z7"/>
    <mergeCell ref="AA6:AC7"/>
    <mergeCell ref="AD6:AF7"/>
    <mergeCell ref="AG6:AI7"/>
    <mergeCell ref="BB7:BD7"/>
    <mergeCell ref="BE7:BG7"/>
    <mergeCell ref="BH6:BM6"/>
    <mergeCell ref="C6:E7"/>
    <mergeCell ref="I6:K7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Z34"/>
  <sheetViews>
    <sheetView topLeftCell="A7" zoomScale="70" zoomScaleNormal="70" workbookViewId="0">
      <selection activeCell="CM39" sqref="CM39"/>
    </sheetView>
  </sheetViews>
  <sheetFormatPr defaultRowHeight="15.75" x14ac:dyDescent="0.25"/>
  <cols>
    <col min="1" max="1" width="2.5703125" style="3" bestFit="1" customWidth="1"/>
    <col min="2" max="2" width="20" style="3" bestFit="1" customWidth="1"/>
    <col min="3" max="4" width="37.140625" bestFit="1" customWidth="1"/>
    <col min="5" max="5" width="6.28515625" bestFit="1" customWidth="1"/>
    <col min="6" max="7" width="7.28515625" bestFit="1" customWidth="1"/>
    <col min="8" max="8" width="6.28515625" bestFit="1" customWidth="1"/>
    <col min="9" max="9" width="7.28515625" bestFit="1" customWidth="1"/>
    <col min="10" max="14" width="6.28515625" bestFit="1" customWidth="1"/>
    <col min="15" max="15" width="7.28515625" bestFit="1" customWidth="1"/>
    <col min="16" max="53" width="6.28515625" bestFit="1" customWidth="1"/>
    <col min="54" max="56" width="6.28515625" hidden="1" customWidth="1"/>
    <col min="57" max="81" width="5.7109375" hidden="1" customWidth="1"/>
    <col min="82" max="83" width="6.28515625" hidden="1" customWidth="1"/>
    <col min="84" max="104" width="6.28515625" bestFit="1" customWidth="1"/>
  </cols>
  <sheetData>
    <row r="2" spans="1:104" ht="46.9" customHeight="1" x14ac:dyDescent="0.25">
      <c r="A2" s="71" t="s">
        <v>29</v>
      </c>
      <c r="B2" s="72"/>
      <c r="C2" s="136" t="s">
        <v>35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8"/>
      <c r="AS2" s="119" t="s">
        <v>88</v>
      </c>
      <c r="AT2" s="120"/>
      <c r="AU2" s="120"/>
      <c r="AV2" s="120"/>
      <c r="AW2" s="120"/>
      <c r="AX2" s="120"/>
      <c r="AY2" s="120"/>
      <c r="AZ2" s="120"/>
      <c r="BA2" s="121"/>
      <c r="BB2" s="110" t="s">
        <v>132</v>
      </c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2"/>
      <c r="CF2" s="119" t="s">
        <v>142</v>
      </c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1"/>
    </row>
    <row r="3" spans="1:104" ht="15.6" customHeight="1" x14ac:dyDescent="0.25">
      <c r="A3" s="73"/>
      <c r="B3" s="74"/>
      <c r="C3" s="122" t="s">
        <v>27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122" t="s">
        <v>131</v>
      </c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4"/>
      <c r="AG3" s="122" t="s">
        <v>137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4"/>
      <c r="AS3" s="122" t="s">
        <v>133</v>
      </c>
      <c r="AT3" s="123"/>
      <c r="AU3" s="123"/>
      <c r="AV3" s="123"/>
      <c r="AW3" s="123"/>
      <c r="AX3" s="124"/>
      <c r="AY3" s="125" t="s">
        <v>134</v>
      </c>
      <c r="AZ3" s="125"/>
      <c r="BA3" s="125"/>
      <c r="BB3" s="139" t="s">
        <v>91</v>
      </c>
      <c r="BC3" s="139"/>
      <c r="BD3" s="139"/>
      <c r="BE3" s="139" t="s">
        <v>92</v>
      </c>
      <c r="BF3" s="139"/>
      <c r="BG3" s="139"/>
      <c r="BH3" s="139" t="s">
        <v>93</v>
      </c>
      <c r="BI3" s="139"/>
      <c r="BJ3" s="139"/>
      <c r="BK3" s="139" t="s">
        <v>94</v>
      </c>
      <c r="BL3" s="139"/>
      <c r="BM3" s="139"/>
      <c r="BN3" s="139" t="s">
        <v>95</v>
      </c>
      <c r="BO3" s="139"/>
      <c r="BP3" s="139"/>
      <c r="BQ3" s="139" t="s">
        <v>96</v>
      </c>
      <c r="BR3" s="139"/>
      <c r="BS3" s="139"/>
      <c r="BT3" s="139" t="s">
        <v>97</v>
      </c>
      <c r="BU3" s="139"/>
      <c r="BV3" s="139"/>
      <c r="BW3" s="139" t="s">
        <v>98</v>
      </c>
      <c r="BX3" s="139"/>
      <c r="BY3" s="139"/>
      <c r="BZ3" s="139" t="s">
        <v>99</v>
      </c>
      <c r="CA3" s="139"/>
      <c r="CB3" s="139"/>
      <c r="CC3" s="139" t="s">
        <v>100</v>
      </c>
      <c r="CD3" s="139"/>
      <c r="CE3" s="139"/>
      <c r="CF3" s="125" t="s">
        <v>101</v>
      </c>
      <c r="CG3" s="125"/>
      <c r="CH3" s="125"/>
      <c r="CI3" s="125" t="s">
        <v>102</v>
      </c>
      <c r="CJ3" s="125"/>
      <c r="CK3" s="125"/>
      <c r="CL3" s="125" t="s">
        <v>103</v>
      </c>
      <c r="CM3" s="125"/>
      <c r="CN3" s="125"/>
      <c r="CO3" s="125" t="s">
        <v>104</v>
      </c>
      <c r="CP3" s="125"/>
      <c r="CQ3" s="125"/>
      <c r="CR3" s="125" t="s">
        <v>105</v>
      </c>
      <c r="CS3" s="125"/>
      <c r="CT3" s="125"/>
      <c r="CU3" s="125" t="s">
        <v>106</v>
      </c>
      <c r="CV3" s="125"/>
      <c r="CW3" s="125"/>
      <c r="CX3" s="125" t="s">
        <v>107</v>
      </c>
      <c r="CY3" s="125"/>
      <c r="CZ3" s="125"/>
    </row>
    <row r="4" spans="1:104" ht="15.6" customHeight="1" x14ac:dyDescent="0.25">
      <c r="A4" s="73"/>
      <c r="B4" s="74"/>
      <c r="C4" s="125" t="s">
        <v>33</v>
      </c>
      <c r="D4" s="125"/>
      <c r="E4" s="125"/>
      <c r="F4" s="125" t="s">
        <v>30</v>
      </c>
      <c r="G4" s="125"/>
      <c r="H4" s="125"/>
      <c r="I4" s="122" t="s">
        <v>136</v>
      </c>
      <c r="J4" s="123"/>
      <c r="K4" s="123"/>
      <c r="L4" s="123"/>
      <c r="M4" s="123"/>
      <c r="N4" s="123"/>
      <c r="O4" s="123"/>
      <c r="P4" s="123"/>
      <c r="Q4" s="124"/>
      <c r="R4" s="125" t="s">
        <v>34</v>
      </c>
      <c r="S4" s="125"/>
      <c r="T4" s="125"/>
      <c r="U4" s="125" t="s">
        <v>30</v>
      </c>
      <c r="V4" s="125"/>
      <c r="W4" s="125"/>
      <c r="X4" s="122" t="s">
        <v>136</v>
      </c>
      <c r="Y4" s="123"/>
      <c r="Z4" s="123"/>
      <c r="AA4" s="123"/>
      <c r="AB4" s="123"/>
      <c r="AC4" s="123"/>
      <c r="AD4" s="123"/>
      <c r="AE4" s="123"/>
      <c r="AF4" s="124"/>
      <c r="AG4" s="125" t="s">
        <v>138</v>
      </c>
      <c r="AH4" s="125"/>
      <c r="AI4" s="125"/>
      <c r="AJ4" s="125" t="s">
        <v>139</v>
      </c>
      <c r="AK4" s="125"/>
      <c r="AL4" s="125"/>
      <c r="AM4" s="125" t="s">
        <v>140</v>
      </c>
      <c r="AN4" s="125"/>
      <c r="AO4" s="125"/>
      <c r="AP4" s="125" t="s">
        <v>141</v>
      </c>
      <c r="AQ4" s="125"/>
      <c r="AR4" s="122"/>
      <c r="AS4" s="125" t="s">
        <v>89</v>
      </c>
      <c r="AT4" s="125"/>
      <c r="AU4" s="125"/>
      <c r="AV4" s="125" t="s">
        <v>90</v>
      </c>
      <c r="AW4" s="125"/>
      <c r="AX4" s="125"/>
      <c r="AY4" s="125"/>
      <c r="AZ4" s="125"/>
      <c r="BA4" s="125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</row>
    <row r="5" spans="1:104" x14ac:dyDescent="0.25">
      <c r="A5" s="73"/>
      <c r="B5" s="74"/>
      <c r="C5" s="125"/>
      <c r="D5" s="125"/>
      <c r="E5" s="125"/>
      <c r="F5" s="125"/>
      <c r="G5" s="125"/>
      <c r="H5" s="125"/>
      <c r="I5" s="126" t="s">
        <v>31</v>
      </c>
      <c r="J5" s="126"/>
      <c r="K5" s="126"/>
      <c r="L5" s="126" t="s">
        <v>32</v>
      </c>
      <c r="M5" s="126"/>
      <c r="N5" s="126"/>
      <c r="O5" s="126" t="s">
        <v>28</v>
      </c>
      <c r="P5" s="126"/>
      <c r="Q5" s="126"/>
      <c r="R5" s="125"/>
      <c r="S5" s="125"/>
      <c r="T5" s="125"/>
      <c r="U5" s="125"/>
      <c r="V5" s="125"/>
      <c r="W5" s="125"/>
      <c r="X5" s="126" t="s">
        <v>31</v>
      </c>
      <c r="Y5" s="126"/>
      <c r="Z5" s="126"/>
      <c r="AA5" s="126" t="s">
        <v>32</v>
      </c>
      <c r="AB5" s="126"/>
      <c r="AC5" s="126"/>
      <c r="AD5" s="126" t="s">
        <v>28</v>
      </c>
      <c r="AE5" s="126"/>
      <c r="AF5" s="126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2"/>
      <c r="AS5" s="125"/>
      <c r="AT5" s="125"/>
      <c r="AU5" s="125"/>
      <c r="AV5" s="125"/>
      <c r="AW5" s="125"/>
      <c r="AX5" s="125"/>
      <c r="AY5" s="125"/>
      <c r="AZ5" s="125"/>
      <c r="BA5" s="125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</row>
    <row r="6" spans="1:104" x14ac:dyDescent="0.25">
      <c r="A6" s="75"/>
      <c r="B6" s="76"/>
      <c r="C6" s="12">
        <v>2017</v>
      </c>
      <c r="D6" s="12">
        <v>2018</v>
      </c>
      <c r="E6" s="12">
        <v>2019</v>
      </c>
      <c r="F6" s="12">
        <v>2017</v>
      </c>
      <c r="G6" s="12">
        <v>2018</v>
      </c>
      <c r="H6" s="12">
        <v>2019</v>
      </c>
      <c r="I6" s="12">
        <v>2017</v>
      </c>
      <c r="J6" s="12">
        <v>2018</v>
      </c>
      <c r="K6" s="12">
        <v>2019</v>
      </c>
      <c r="L6" s="12">
        <v>2017</v>
      </c>
      <c r="M6" s="12">
        <v>2018</v>
      </c>
      <c r="N6" s="12">
        <v>2019</v>
      </c>
      <c r="O6" s="12">
        <v>2017</v>
      </c>
      <c r="P6" s="12">
        <v>2018</v>
      </c>
      <c r="Q6" s="12">
        <v>2019</v>
      </c>
      <c r="R6" s="12">
        <v>2017</v>
      </c>
      <c r="S6" s="12">
        <v>2018</v>
      </c>
      <c r="T6" s="12">
        <v>2019</v>
      </c>
      <c r="U6" s="12">
        <v>2017</v>
      </c>
      <c r="V6" s="12">
        <v>2018</v>
      </c>
      <c r="W6" s="12">
        <v>2019</v>
      </c>
      <c r="X6" s="12">
        <v>2017</v>
      </c>
      <c r="Y6" s="12">
        <v>2018</v>
      </c>
      <c r="Z6" s="12">
        <v>2019</v>
      </c>
      <c r="AA6" s="12">
        <v>2017</v>
      </c>
      <c r="AB6" s="12">
        <v>2018</v>
      </c>
      <c r="AC6" s="12">
        <v>2019</v>
      </c>
      <c r="AD6" s="12">
        <v>2017</v>
      </c>
      <c r="AE6" s="12">
        <v>2018</v>
      </c>
      <c r="AF6" s="12">
        <v>2019</v>
      </c>
      <c r="AG6" s="12">
        <v>2017</v>
      </c>
      <c r="AH6" s="12">
        <v>2018</v>
      </c>
      <c r="AI6" s="12">
        <v>2019</v>
      </c>
      <c r="AJ6" s="12">
        <v>2017</v>
      </c>
      <c r="AK6" s="12">
        <v>2018</v>
      </c>
      <c r="AL6" s="12">
        <v>2019</v>
      </c>
      <c r="AM6" s="12">
        <v>2017</v>
      </c>
      <c r="AN6" s="12">
        <v>2018</v>
      </c>
      <c r="AO6" s="12">
        <v>2019</v>
      </c>
      <c r="AP6" s="12">
        <v>2017</v>
      </c>
      <c r="AQ6" s="12">
        <v>2018</v>
      </c>
      <c r="AR6" s="15">
        <v>2019</v>
      </c>
      <c r="AS6" s="12">
        <v>2017</v>
      </c>
      <c r="AT6" s="12">
        <v>2018</v>
      </c>
      <c r="AU6" s="12">
        <v>2019</v>
      </c>
      <c r="AV6" s="12">
        <v>2017</v>
      </c>
      <c r="AW6" s="12">
        <v>2018</v>
      </c>
      <c r="AX6" s="12">
        <v>2019</v>
      </c>
      <c r="AY6" s="12">
        <v>2017</v>
      </c>
      <c r="AZ6" s="12">
        <v>2018</v>
      </c>
      <c r="BA6" s="12">
        <v>2019</v>
      </c>
      <c r="BB6" s="55">
        <v>2017</v>
      </c>
      <c r="BC6" s="55">
        <v>2018</v>
      </c>
      <c r="BD6" s="55">
        <v>2019</v>
      </c>
      <c r="BE6" s="55">
        <v>2017</v>
      </c>
      <c r="BF6" s="55">
        <v>2018</v>
      </c>
      <c r="BG6" s="55">
        <v>2019</v>
      </c>
      <c r="BH6" s="55">
        <v>2017</v>
      </c>
      <c r="BI6" s="55">
        <v>2018</v>
      </c>
      <c r="BJ6" s="55">
        <v>2019</v>
      </c>
      <c r="BK6" s="55">
        <v>2017</v>
      </c>
      <c r="BL6" s="55">
        <v>2018</v>
      </c>
      <c r="BM6" s="55">
        <v>2019</v>
      </c>
      <c r="BN6" s="55">
        <v>2017</v>
      </c>
      <c r="BO6" s="55">
        <v>2018</v>
      </c>
      <c r="BP6" s="55">
        <v>2019</v>
      </c>
      <c r="BQ6" s="55">
        <v>2017</v>
      </c>
      <c r="BR6" s="55">
        <v>2018</v>
      </c>
      <c r="BS6" s="55">
        <v>2019</v>
      </c>
      <c r="BT6" s="55">
        <v>2017</v>
      </c>
      <c r="BU6" s="55">
        <v>2018</v>
      </c>
      <c r="BV6" s="55">
        <v>2019</v>
      </c>
      <c r="BW6" s="55">
        <v>2017</v>
      </c>
      <c r="BX6" s="55">
        <v>2018</v>
      </c>
      <c r="BY6" s="55">
        <v>2019</v>
      </c>
      <c r="BZ6" s="55">
        <v>2017</v>
      </c>
      <c r="CA6" s="55">
        <v>2018</v>
      </c>
      <c r="CB6" s="55">
        <v>2019</v>
      </c>
      <c r="CC6" s="55">
        <v>2017</v>
      </c>
      <c r="CD6" s="55">
        <v>2018</v>
      </c>
      <c r="CE6" s="55">
        <v>2019</v>
      </c>
      <c r="CF6" s="12">
        <v>2017</v>
      </c>
      <c r="CG6" s="12">
        <v>2018</v>
      </c>
      <c r="CH6" s="12">
        <v>2019</v>
      </c>
      <c r="CI6" s="12">
        <v>2017</v>
      </c>
      <c r="CJ6" s="12">
        <v>2018</v>
      </c>
      <c r="CK6" s="12">
        <v>2019</v>
      </c>
      <c r="CL6" s="12">
        <v>2017</v>
      </c>
      <c r="CM6" s="12">
        <v>2018</v>
      </c>
      <c r="CN6" s="12">
        <v>2019</v>
      </c>
      <c r="CO6" s="12">
        <v>2017</v>
      </c>
      <c r="CP6" s="12">
        <v>2018</v>
      </c>
      <c r="CQ6" s="12">
        <v>2019</v>
      </c>
      <c r="CR6" s="12">
        <v>2017</v>
      </c>
      <c r="CS6" s="12">
        <v>2018</v>
      </c>
      <c r="CT6" s="12">
        <v>2019</v>
      </c>
      <c r="CU6" s="12">
        <v>2017</v>
      </c>
      <c r="CV6" s="12">
        <v>2018</v>
      </c>
      <c r="CW6" s="12">
        <v>2019</v>
      </c>
      <c r="CX6" s="12">
        <v>2017</v>
      </c>
      <c r="CY6" s="12">
        <v>2018</v>
      </c>
      <c r="CZ6" s="12">
        <v>2019</v>
      </c>
    </row>
    <row r="7" spans="1:104" s="53" customFormat="1" ht="14.45" customHeight="1" x14ac:dyDescent="0.25">
      <c r="A7" s="5">
        <v>1</v>
      </c>
      <c r="B7" s="6" t="s">
        <v>0</v>
      </c>
      <c r="C7" s="18"/>
      <c r="D7" s="51"/>
      <c r="E7" s="51"/>
      <c r="F7" s="39">
        <f t="shared" ref="F7:G7" si="0">SUM(F8:F15)</f>
        <v>160</v>
      </c>
      <c r="G7" s="39">
        <f t="shared" si="0"/>
        <v>160</v>
      </c>
      <c r="H7" s="39">
        <f t="shared" ref="H7" si="1">SUM(H8:H15)</f>
        <v>160</v>
      </c>
      <c r="I7" s="39">
        <f>SUM(I8:I15)</f>
        <v>69</v>
      </c>
      <c r="J7" s="39">
        <f t="shared" ref="J7:P7" si="2">SUM(J8:J15)</f>
        <v>69</v>
      </c>
      <c r="K7" s="39">
        <f t="shared" ref="K7" si="3">SUM(K8:K15)</f>
        <v>69</v>
      </c>
      <c r="L7" s="39">
        <f t="shared" si="2"/>
        <v>78</v>
      </c>
      <c r="M7" s="39">
        <f t="shared" si="2"/>
        <v>78</v>
      </c>
      <c r="N7" s="39">
        <f t="shared" ref="N7" si="4">SUM(N8:N15)</f>
        <v>78</v>
      </c>
      <c r="O7" s="39">
        <f t="shared" si="2"/>
        <v>147</v>
      </c>
      <c r="P7" s="39">
        <f t="shared" si="2"/>
        <v>147</v>
      </c>
      <c r="Q7" s="39">
        <f t="shared" ref="Q7" si="5">SUM(Q8:Q15)</f>
        <v>147</v>
      </c>
      <c r="R7" s="127" t="s">
        <v>165</v>
      </c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9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  <c r="AS7" s="51"/>
      <c r="AT7" s="51"/>
      <c r="AU7" s="51"/>
      <c r="AV7" s="51"/>
      <c r="AW7" s="51"/>
      <c r="AX7" s="51"/>
      <c r="AY7" s="51"/>
      <c r="AZ7" s="51"/>
      <c r="BA7" s="51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51"/>
      <c r="CG7" s="51"/>
      <c r="CH7" s="51"/>
      <c r="CI7" s="51"/>
      <c r="CJ7" s="51"/>
      <c r="CK7" s="51"/>
      <c r="CL7" s="39">
        <v>6</v>
      </c>
      <c r="CM7" s="39">
        <v>6</v>
      </c>
      <c r="CN7" s="39">
        <v>6</v>
      </c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</row>
    <row r="8" spans="1:104" x14ac:dyDescent="0.25">
      <c r="A8" s="7">
        <v>1</v>
      </c>
      <c r="B8" s="7" t="s">
        <v>1</v>
      </c>
      <c r="C8" s="19"/>
      <c r="D8" s="16"/>
      <c r="E8" s="16"/>
      <c r="F8" s="44"/>
      <c r="G8" s="16"/>
      <c r="H8" s="16"/>
      <c r="I8" s="42"/>
      <c r="J8" s="16"/>
      <c r="K8" s="16"/>
      <c r="L8" s="42"/>
      <c r="M8" s="16"/>
      <c r="N8" s="16"/>
      <c r="O8" s="42"/>
      <c r="P8" s="16"/>
      <c r="Q8" s="16"/>
      <c r="R8" s="130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2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7"/>
      <c r="AS8" s="16"/>
      <c r="AT8" s="16"/>
      <c r="AU8" s="16"/>
      <c r="AV8" s="16"/>
      <c r="AW8" s="16"/>
      <c r="AX8" s="16"/>
      <c r="AY8" s="16"/>
      <c r="AZ8" s="16"/>
      <c r="BA8" s="16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16"/>
      <c r="CG8" s="16"/>
      <c r="CH8" s="16"/>
      <c r="CI8" s="16"/>
      <c r="CJ8" s="16"/>
      <c r="CK8" s="16"/>
      <c r="CL8" s="41"/>
      <c r="CM8" s="41"/>
      <c r="CN8" s="41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</row>
    <row r="9" spans="1:104" x14ac:dyDescent="0.25">
      <c r="A9" s="7">
        <v>2</v>
      </c>
      <c r="B9" s="7" t="s">
        <v>2</v>
      </c>
      <c r="C9" s="19"/>
      <c r="D9" s="16"/>
      <c r="E9" s="16"/>
      <c r="F9" s="44"/>
      <c r="G9" s="16"/>
      <c r="H9" s="16"/>
      <c r="I9" s="42" t="s">
        <v>161</v>
      </c>
      <c r="J9" s="16"/>
      <c r="K9" s="16"/>
      <c r="L9" s="42"/>
      <c r="M9" s="16"/>
      <c r="N9" s="16"/>
      <c r="O9" s="42"/>
      <c r="P9" s="16"/>
      <c r="Q9" s="16"/>
      <c r="R9" s="130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7"/>
      <c r="AS9" s="16"/>
      <c r="AT9" s="16"/>
      <c r="AU9" s="16"/>
      <c r="AV9" s="16"/>
      <c r="AW9" s="16"/>
      <c r="AX9" s="16"/>
      <c r="AY9" s="16"/>
      <c r="AZ9" s="16"/>
      <c r="BA9" s="16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16"/>
      <c r="CG9" s="16"/>
      <c r="CH9" s="16"/>
      <c r="CI9" s="16"/>
      <c r="CJ9" s="16"/>
      <c r="CK9" s="16"/>
      <c r="CL9" s="41"/>
      <c r="CM9" s="41"/>
      <c r="CN9" s="41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</row>
    <row r="10" spans="1:104" x14ac:dyDescent="0.25">
      <c r="A10" s="7">
        <v>3</v>
      </c>
      <c r="B10" s="7" t="s">
        <v>3</v>
      </c>
      <c r="C10" s="19"/>
      <c r="D10" s="16"/>
      <c r="E10" s="16"/>
      <c r="F10" s="44"/>
      <c r="G10" s="16"/>
      <c r="H10" s="16"/>
      <c r="I10" s="42"/>
      <c r="J10" s="16"/>
      <c r="K10" s="16"/>
      <c r="L10" s="42"/>
      <c r="M10" s="16"/>
      <c r="N10" s="16"/>
      <c r="O10" s="42"/>
      <c r="P10" s="16"/>
      <c r="Q10" s="16"/>
      <c r="R10" s="130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2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7"/>
      <c r="AS10" s="16"/>
      <c r="AT10" s="16"/>
      <c r="AU10" s="16"/>
      <c r="AV10" s="16"/>
      <c r="AW10" s="16"/>
      <c r="AX10" s="16"/>
      <c r="AY10" s="16"/>
      <c r="AZ10" s="16"/>
      <c r="BA10" s="16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16"/>
      <c r="CG10" s="16"/>
      <c r="CH10" s="16"/>
      <c r="CI10" s="16"/>
      <c r="CJ10" s="16"/>
      <c r="CK10" s="16"/>
      <c r="CL10" s="41"/>
      <c r="CM10" s="41"/>
      <c r="CN10" s="41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</row>
    <row r="11" spans="1:104" x14ac:dyDescent="0.25">
      <c r="A11" s="7">
        <v>4</v>
      </c>
      <c r="B11" s="7" t="s">
        <v>4</v>
      </c>
      <c r="C11" s="44" t="s">
        <v>152</v>
      </c>
      <c r="D11" s="44" t="s">
        <v>152</v>
      </c>
      <c r="E11" s="16"/>
      <c r="F11" s="44">
        <v>72</v>
      </c>
      <c r="G11" s="44">
        <v>72</v>
      </c>
      <c r="H11" s="44">
        <v>72</v>
      </c>
      <c r="I11" s="42">
        <v>36</v>
      </c>
      <c r="J11" s="42">
        <v>36</v>
      </c>
      <c r="K11" s="42">
        <v>36</v>
      </c>
      <c r="L11" s="42">
        <v>28</v>
      </c>
      <c r="M11" s="42">
        <v>28</v>
      </c>
      <c r="N11" s="42">
        <v>28</v>
      </c>
      <c r="O11" s="42">
        <v>64</v>
      </c>
      <c r="P11" s="42">
        <v>64</v>
      </c>
      <c r="Q11" s="42">
        <v>64</v>
      </c>
      <c r="R11" s="130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2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7"/>
      <c r="AS11" s="16"/>
      <c r="AT11" s="16"/>
      <c r="AU11" s="16"/>
      <c r="AV11" s="16"/>
      <c r="AW11" s="16"/>
      <c r="AX11" s="16"/>
      <c r="AY11" s="16"/>
      <c r="AZ11" s="16"/>
      <c r="BA11" s="16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16"/>
      <c r="CG11" s="16"/>
      <c r="CH11" s="16"/>
      <c r="CI11" s="16"/>
      <c r="CJ11" s="16"/>
      <c r="CK11" s="16"/>
      <c r="CL11" s="41"/>
      <c r="CM11" s="41"/>
      <c r="CN11" s="41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</row>
    <row r="12" spans="1:104" x14ac:dyDescent="0.25">
      <c r="A12" s="7">
        <v>5</v>
      </c>
      <c r="B12" s="7" t="s">
        <v>5</v>
      </c>
      <c r="C12" s="44" t="s">
        <v>153</v>
      </c>
      <c r="D12" s="44" t="s">
        <v>153</v>
      </c>
      <c r="E12" s="16"/>
      <c r="F12" s="44">
        <v>52</v>
      </c>
      <c r="G12" s="44">
        <v>52</v>
      </c>
      <c r="H12" s="44">
        <v>52</v>
      </c>
      <c r="I12" s="42">
        <v>0</v>
      </c>
      <c r="J12" s="42">
        <v>0</v>
      </c>
      <c r="K12" s="42">
        <v>0</v>
      </c>
      <c r="L12" s="42">
        <v>50</v>
      </c>
      <c r="M12" s="42">
        <v>50</v>
      </c>
      <c r="N12" s="42">
        <v>50</v>
      </c>
      <c r="O12" s="42">
        <v>50</v>
      </c>
      <c r="P12" s="42">
        <v>50</v>
      </c>
      <c r="Q12" s="42">
        <v>50</v>
      </c>
      <c r="R12" s="130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2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7"/>
      <c r="AS12" s="16"/>
      <c r="AT12" s="16"/>
      <c r="AU12" s="16"/>
      <c r="AV12" s="16"/>
      <c r="AW12" s="16"/>
      <c r="AX12" s="16"/>
      <c r="AY12" s="16"/>
      <c r="AZ12" s="16"/>
      <c r="BA12" s="16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16"/>
      <c r="CG12" s="16"/>
      <c r="CH12" s="16"/>
      <c r="CI12" s="16"/>
      <c r="CJ12" s="16"/>
      <c r="CK12" s="16"/>
      <c r="CL12" s="41"/>
      <c r="CM12" s="41"/>
      <c r="CN12" s="41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</row>
    <row r="13" spans="1:104" x14ac:dyDescent="0.25">
      <c r="A13" s="7">
        <v>6</v>
      </c>
      <c r="B13" s="7" t="s">
        <v>6</v>
      </c>
      <c r="C13" s="19"/>
      <c r="D13" s="19"/>
      <c r="E13" s="16"/>
      <c r="F13" s="44"/>
      <c r="G13" s="44"/>
      <c r="H13" s="44"/>
      <c r="I13" s="42"/>
      <c r="J13" s="42"/>
      <c r="K13" s="42"/>
      <c r="L13" s="42"/>
      <c r="M13" s="42"/>
      <c r="N13" s="42"/>
      <c r="O13" s="42"/>
      <c r="P13" s="42"/>
      <c r="Q13" s="42"/>
      <c r="R13" s="130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2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7"/>
      <c r="AS13" s="16"/>
      <c r="AT13" s="16"/>
      <c r="AU13" s="16"/>
      <c r="AV13" s="16"/>
      <c r="AW13" s="16"/>
      <c r="AX13" s="16"/>
      <c r="AY13" s="16"/>
      <c r="AZ13" s="16"/>
      <c r="BA13" s="16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16"/>
      <c r="CG13" s="16"/>
      <c r="CH13" s="16"/>
      <c r="CI13" s="16"/>
      <c r="CJ13" s="16"/>
      <c r="CK13" s="16"/>
      <c r="CL13" s="41"/>
      <c r="CM13" s="41"/>
      <c r="CN13" s="41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</row>
    <row r="14" spans="1:104" x14ac:dyDescent="0.25">
      <c r="A14" s="7">
        <v>7</v>
      </c>
      <c r="B14" s="7" t="s">
        <v>7</v>
      </c>
      <c r="C14" s="44" t="s">
        <v>154</v>
      </c>
      <c r="D14" s="44" t="s">
        <v>154</v>
      </c>
      <c r="E14" s="16"/>
      <c r="F14" s="44" t="s">
        <v>182</v>
      </c>
      <c r="G14" s="44" t="s">
        <v>174</v>
      </c>
      <c r="H14" s="44" t="s">
        <v>174</v>
      </c>
      <c r="I14" s="42" t="s">
        <v>162</v>
      </c>
      <c r="J14" s="42" t="s">
        <v>171</v>
      </c>
      <c r="K14" s="42" t="s">
        <v>171</v>
      </c>
      <c r="L14" s="42" t="s">
        <v>163</v>
      </c>
      <c r="M14" s="42" t="s">
        <v>172</v>
      </c>
      <c r="N14" s="42" t="s">
        <v>172</v>
      </c>
      <c r="O14" s="42" t="s">
        <v>164</v>
      </c>
      <c r="P14" s="42" t="s">
        <v>173</v>
      </c>
      <c r="Q14" s="42" t="s">
        <v>173</v>
      </c>
      <c r="R14" s="130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2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7"/>
      <c r="AS14" s="16"/>
      <c r="AT14" s="16"/>
      <c r="AU14" s="16"/>
      <c r="AV14" s="16"/>
      <c r="AW14" s="16"/>
      <c r="AX14" s="16"/>
      <c r="AY14" s="16"/>
      <c r="AZ14" s="16"/>
      <c r="BA14" s="16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16"/>
      <c r="CG14" s="16"/>
      <c r="CH14" s="16"/>
      <c r="CI14" s="16"/>
      <c r="CJ14" s="16"/>
      <c r="CK14" s="16"/>
      <c r="CL14" s="41"/>
      <c r="CM14" s="41"/>
      <c r="CN14" s="41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</row>
    <row r="15" spans="1:104" x14ac:dyDescent="0.25">
      <c r="A15" s="7">
        <v>8</v>
      </c>
      <c r="B15" s="7" t="s">
        <v>8</v>
      </c>
      <c r="C15" s="19" t="s">
        <v>155</v>
      </c>
      <c r="D15" s="19" t="s">
        <v>155</v>
      </c>
      <c r="E15" s="16"/>
      <c r="F15" s="44">
        <v>36</v>
      </c>
      <c r="G15" s="44">
        <v>36</v>
      </c>
      <c r="H15" s="44">
        <v>36</v>
      </c>
      <c r="I15" s="42">
        <v>33</v>
      </c>
      <c r="J15" s="42">
        <v>33</v>
      </c>
      <c r="K15" s="42">
        <v>33</v>
      </c>
      <c r="L15" s="42">
        <v>0</v>
      </c>
      <c r="M15" s="42">
        <v>0</v>
      </c>
      <c r="N15" s="42">
        <v>0</v>
      </c>
      <c r="O15" s="42">
        <v>33</v>
      </c>
      <c r="P15" s="42">
        <v>33</v>
      </c>
      <c r="Q15" s="42">
        <v>33</v>
      </c>
      <c r="R15" s="130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2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7"/>
      <c r="AS15" s="16"/>
      <c r="AT15" s="16"/>
      <c r="AU15" s="16"/>
      <c r="AV15" s="16"/>
      <c r="AW15" s="16"/>
      <c r="AX15" s="16"/>
      <c r="AY15" s="16"/>
      <c r="AZ15" s="16"/>
      <c r="BA15" s="16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16"/>
      <c r="CG15" s="16"/>
      <c r="CH15" s="16"/>
      <c r="CI15" s="16"/>
      <c r="CJ15" s="16"/>
      <c r="CK15" s="16"/>
      <c r="CL15" s="41"/>
      <c r="CM15" s="41"/>
      <c r="CN15" s="41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</row>
    <row r="16" spans="1:104" s="53" customFormat="1" x14ac:dyDescent="0.25">
      <c r="A16" s="9">
        <v>2</v>
      </c>
      <c r="B16" s="10" t="s">
        <v>9</v>
      </c>
      <c r="C16" s="20"/>
      <c r="D16" s="20"/>
      <c r="E16" s="51"/>
      <c r="F16" s="43">
        <f t="shared" ref="F16:G16" si="6">SUM(F17:F25)</f>
        <v>58</v>
      </c>
      <c r="G16" s="43">
        <f t="shared" si="6"/>
        <v>58</v>
      </c>
      <c r="H16" s="43">
        <f t="shared" ref="H16" si="7">SUM(H17:H25)</f>
        <v>58</v>
      </c>
      <c r="I16" s="43">
        <f>SUM(I17:I25)</f>
        <v>70</v>
      </c>
      <c r="J16" s="43">
        <f t="shared" ref="J16:P16" si="8">SUM(J17:J25)</f>
        <v>70</v>
      </c>
      <c r="K16" s="43">
        <f t="shared" ref="K16" si="9">SUM(K17:K25)</f>
        <v>70</v>
      </c>
      <c r="L16" s="43">
        <f t="shared" si="8"/>
        <v>0</v>
      </c>
      <c r="M16" s="43">
        <f t="shared" si="8"/>
        <v>0</v>
      </c>
      <c r="N16" s="43">
        <f t="shared" ref="N16" si="10">SUM(N17:N25)</f>
        <v>0</v>
      </c>
      <c r="O16" s="43">
        <f t="shared" si="8"/>
        <v>70</v>
      </c>
      <c r="P16" s="43">
        <f t="shared" si="8"/>
        <v>70</v>
      </c>
      <c r="Q16" s="43">
        <f t="shared" ref="Q16" si="11">SUM(Q17:Q25)</f>
        <v>70</v>
      </c>
      <c r="R16" s="130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2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2"/>
      <c r="AS16" s="51"/>
      <c r="AT16" s="51"/>
      <c r="AU16" s="51"/>
      <c r="AV16" s="51"/>
      <c r="AW16" s="51"/>
      <c r="AX16" s="51"/>
      <c r="AY16" s="51"/>
      <c r="AZ16" s="51"/>
      <c r="BA16" s="51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51"/>
      <c r="CG16" s="51"/>
      <c r="CH16" s="51"/>
      <c r="CI16" s="51"/>
      <c r="CJ16" s="51"/>
      <c r="CK16" s="51"/>
      <c r="CL16" s="43">
        <v>6</v>
      </c>
      <c r="CM16" s="43">
        <v>6</v>
      </c>
      <c r="CN16" s="43">
        <v>6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</row>
    <row r="17" spans="1:104" x14ac:dyDescent="0.25">
      <c r="A17" s="7">
        <v>1</v>
      </c>
      <c r="B17" s="7" t="s">
        <v>10</v>
      </c>
      <c r="C17" s="19"/>
      <c r="D17" s="19"/>
      <c r="E17" s="16"/>
      <c r="F17" s="44"/>
      <c r="G17" s="44"/>
      <c r="H17" s="44"/>
      <c r="I17" s="42"/>
      <c r="J17" s="42"/>
      <c r="K17" s="42"/>
      <c r="L17" s="42"/>
      <c r="M17" s="42"/>
      <c r="N17" s="42"/>
      <c r="O17" s="42"/>
      <c r="P17" s="42"/>
      <c r="Q17" s="42"/>
      <c r="R17" s="130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2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7"/>
      <c r="AS17" s="16"/>
      <c r="AT17" s="16"/>
      <c r="AU17" s="16"/>
      <c r="AV17" s="16"/>
      <c r="AW17" s="16"/>
      <c r="AX17" s="16"/>
      <c r="AY17" s="16"/>
      <c r="AZ17" s="16"/>
      <c r="BA17" s="16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16"/>
      <c r="CG17" s="16"/>
      <c r="CH17" s="16"/>
      <c r="CI17" s="16"/>
      <c r="CJ17" s="16"/>
      <c r="CK17" s="16"/>
      <c r="CL17" s="41"/>
      <c r="CM17" s="41"/>
      <c r="CN17" s="41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</row>
    <row r="18" spans="1:104" x14ac:dyDescent="0.25">
      <c r="A18" s="7">
        <v>2</v>
      </c>
      <c r="B18" s="7" t="s">
        <v>11</v>
      </c>
      <c r="C18" s="19"/>
      <c r="D18" s="19"/>
      <c r="E18" s="16"/>
      <c r="F18" s="44"/>
      <c r="G18" s="44"/>
      <c r="H18" s="44"/>
      <c r="I18" s="42"/>
      <c r="J18" s="42"/>
      <c r="K18" s="42"/>
      <c r="L18" s="42"/>
      <c r="M18" s="42"/>
      <c r="N18" s="42"/>
      <c r="O18" s="42"/>
      <c r="P18" s="42"/>
      <c r="Q18" s="42"/>
      <c r="R18" s="130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2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7"/>
      <c r="AS18" s="16"/>
      <c r="AT18" s="16"/>
      <c r="AU18" s="16"/>
      <c r="AV18" s="16"/>
      <c r="AW18" s="16"/>
      <c r="AX18" s="16"/>
      <c r="AY18" s="16"/>
      <c r="AZ18" s="16"/>
      <c r="BA18" s="16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16"/>
      <c r="CG18" s="16"/>
      <c r="CH18" s="16"/>
      <c r="CI18" s="16"/>
      <c r="CJ18" s="16"/>
      <c r="CK18" s="16"/>
      <c r="CL18" s="41"/>
      <c r="CM18" s="41"/>
      <c r="CN18" s="41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</row>
    <row r="19" spans="1:104" x14ac:dyDescent="0.25">
      <c r="A19" s="7">
        <v>3</v>
      </c>
      <c r="B19" s="7" t="s">
        <v>12</v>
      </c>
      <c r="C19" s="44" t="s">
        <v>156</v>
      </c>
      <c r="D19" s="44" t="s">
        <v>156</v>
      </c>
      <c r="E19" s="16"/>
      <c r="F19" s="44">
        <v>25</v>
      </c>
      <c r="G19" s="44">
        <v>25</v>
      </c>
      <c r="H19" s="44">
        <v>25</v>
      </c>
      <c r="I19" s="42">
        <v>29</v>
      </c>
      <c r="J19" s="42">
        <v>29</v>
      </c>
      <c r="K19" s="42">
        <v>29</v>
      </c>
      <c r="L19" s="42">
        <v>0</v>
      </c>
      <c r="M19" s="42">
        <v>0</v>
      </c>
      <c r="N19" s="42">
        <v>0</v>
      </c>
      <c r="O19" s="42">
        <v>29</v>
      </c>
      <c r="P19" s="42">
        <v>29</v>
      </c>
      <c r="Q19" s="42">
        <v>29</v>
      </c>
      <c r="R19" s="130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2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7"/>
      <c r="AS19" s="16"/>
      <c r="AT19" s="16"/>
      <c r="AU19" s="16"/>
      <c r="AV19" s="16"/>
      <c r="AW19" s="16"/>
      <c r="AX19" s="16"/>
      <c r="AY19" s="16"/>
      <c r="AZ19" s="16"/>
      <c r="BA19" s="16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16"/>
      <c r="CG19" s="16"/>
      <c r="CH19" s="16"/>
      <c r="CI19" s="16"/>
      <c r="CJ19" s="16"/>
      <c r="CK19" s="16"/>
      <c r="CL19" s="41"/>
      <c r="CM19" s="41"/>
      <c r="CN19" s="41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</row>
    <row r="20" spans="1:104" x14ac:dyDescent="0.25">
      <c r="A20" s="7">
        <v>4</v>
      </c>
      <c r="B20" s="7" t="s">
        <v>13</v>
      </c>
      <c r="C20" s="19"/>
      <c r="D20" s="19"/>
      <c r="E20" s="16"/>
      <c r="F20" s="44"/>
      <c r="G20" s="44"/>
      <c r="H20" s="44"/>
      <c r="I20" s="42"/>
      <c r="J20" s="42"/>
      <c r="K20" s="42"/>
      <c r="L20" s="42"/>
      <c r="M20" s="42"/>
      <c r="N20" s="42"/>
      <c r="O20" s="42"/>
      <c r="P20" s="42"/>
      <c r="Q20" s="42"/>
      <c r="R20" s="130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2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7"/>
      <c r="AS20" s="16"/>
      <c r="AT20" s="16"/>
      <c r="AU20" s="16"/>
      <c r="AV20" s="16"/>
      <c r="AW20" s="16"/>
      <c r="AX20" s="16"/>
      <c r="AY20" s="16"/>
      <c r="AZ20" s="16"/>
      <c r="BA20" s="16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16"/>
      <c r="CG20" s="16"/>
      <c r="CH20" s="16"/>
      <c r="CI20" s="16"/>
      <c r="CJ20" s="16"/>
      <c r="CK20" s="16"/>
      <c r="CL20" s="41"/>
      <c r="CM20" s="41"/>
      <c r="CN20" s="41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</row>
    <row r="21" spans="1:104" x14ac:dyDescent="0.25">
      <c r="A21" s="7">
        <v>5</v>
      </c>
      <c r="B21" s="7" t="s">
        <v>14</v>
      </c>
      <c r="C21" s="19"/>
      <c r="D21" s="19"/>
      <c r="E21" s="16"/>
      <c r="F21" s="44"/>
      <c r="G21" s="44"/>
      <c r="H21" s="44"/>
      <c r="I21" s="42"/>
      <c r="J21" s="42"/>
      <c r="K21" s="42"/>
      <c r="L21" s="42"/>
      <c r="M21" s="42"/>
      <c r="N21" s="42"/>
      <c r="O21" s="42"/>
      <c r="P21" s="42"/>
      <c r="Q21" s="42"/>
      <c r="R21" s="130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2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7"/>
      <c r="AS21" s="16"/>
      <c r="AT21" s="16"/>
      <c r="AU21" s="16"/>
      <c r="AV21" s="16"/>
      <c r="AW21" s="16"/>
      <c r="AX21" s="16"/>
      <c r="AY21" s="16"/>
      <c r="AZ21" s="16"/>
      <c r="BA21" s="16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16"/>
      <c r="CG21" s="16"/>
      <c r="CH21" s="16"/>
      <c r="CI21" s="16"/>
      <c r="CJ21" s="16"/>
      <c r="CK21" s="16"/>
      <c r="CL21" s="41"/>
      <c r="CM21" s="41"/>
      <c r="CN21" s="41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</row>
    <row r="22" spans="1:104" x14ac:dyDescent="0.25">
      <c r="A22" s="7">
        <v>6</v>
      </c>
      <c r="B22" s="7" t="s">
        <v>15</v>
      </c>
      <c r="C22" s="44" t="s">
        <v>157</v>
      </c>
      <c r="D22" s="44" t="s">
        <v>157</v>
      </c>
      <c r="E22" s="16"/>
      <c r="F22" s="44">
        <v>33</v>
      </c>
      <c r="G22" s="44">
        <v>33</v>
      </c>
      <c r="H22" s="44">
        <v>33</v>
      </c>
      <c r="I22" s="42">
        <v>41</v>
      </c>
      <c r="J22" s="42">
        <v>41</v>
      </c>
      <c r="K22" s="42">
        <v>41</v>
      </c>
      <c r="L22" s="42">
        <v>0</v>
      </c>
      <c r="M22" s="42">
        <v>0</v>
      </c>
      <c r="N22" s="42">
        <v>0</v>
      </c>
      <c r="O22" s="42">
        <v>41</v>
      </c>
      <c r="P22" s="42">
        <v>41</v>
      </c>
      <c r="Q22" s="42">
        <v>41</v>
      </c>
      <c r="R22" s="130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2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7"/>
      <c r="AS22" s="16"/>
      <c r="AT22" s="16"/>
      <c r="AU22" s="16"/>
      <c r="AV22" s="16"/>
      <c r="AW22" s="16"/>
      <c r="AX22" s="16"/>
      <c r="AY22" s="16"/>
      <c r="AZ22" s="16"/>
      <c r="BA22" s="16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16"/>
      <c r="CG22" s="16"/>
      <c r="CH22" s="16"/>
      <c r="CI22" s="16"/>
      <c r="CJ22" s="16"/>
      <c r="CK22" s="16"/>
      <c r="CL22" s="41"/>
      <c r="CM22" s="41"/>
      <c r="CN22" s="41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</row>
    <row r="23" spans="1:104" x14ac:dyDescent="0.25">
      <c r="A23" s="7">
        <v>7</v>
      </c>
      <c r="B23" s="7" t="s">
        <v>16</v>
      </c>
      <c r="C23" s="19"/>
      <c r="D23" s="19"/>
      <c r="E23" s="16"/>
      <c r="F23" s="44"/>
      <c r="G23" s="44"/>
      <c r="H23" s="44"/>
      <c r="I23" s="42"/>
      <c r="J23" s="42"/>
      <c r="K23" s="42"/>
      <c r="L23" s="42"/>
      <c r="M23" s="42"/>
      <c r="N23" s="42"/>
      <c r="O23" s="42"/>
      <c r="P23" s="42"/>
      <c r="Q23" s="42"/>
      <c r="R23" s="130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2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7"/>
      <c r="AS23" s="16"/>
      <c r="AT23" s="16"/>
      <c r="AU23" s="16"/>
      <c r="AV23" s="16"/>
      <c r="AW23" s="16"/>
      <c r="AX23" s="16"/>
      <c r="AY23" s="16"/>
      <c r="AZ23" s="16"/>
      <c r="BA23" s="16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16"/>
      <c r="CG23" s="16"/>
      <c r="CH23" s="16"/>
      <c r="CI23" s="16"/>
      <c r="CJ23" s="16"/>
      <c r="CK23" s="16"/>
      <c r="CL23" s="41"/>
      <c r="CM23" s="41"/>
      <c r="CN23" s="41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</row>
    <row r="24" spans="1:104" x14ac:dyDescent="0.25">
      <c r="A24" s="7">
        <v>8</v>
      </c>
      <c r="B24" s="7" t="s">
        <v>17</v>
      </c>
      <c r="C24" s="19"/>
      <c r="D24" s="19"/>
      <c r="E24" s="16"/>
      <c r="F24" s="44"/>
      <c r="G24" s="44"/>
      <c r="H24" s="44"/>
      <c r="I24" s="42"/>
      <c r="J24" s="42"/>
      <c r="K24" s="42"/>
      <c r="L24" s="42"/>
      <c r="M24" s="42"/>
      <c r="N24" s="42"/>
      <c r="O24" s="42"/>
      <c r="P24" s="42"/>
      <c r="Q24" s="42"/>
      <c r="R24" s="130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2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7"/>
      <c r="AS24" s="16"/>
      <c r="AT24" s="16"/>
      <c r="AU24" s="16"/>
      <c r="AV24" s="16"/>
      <c r="AW24" s="16"/>
      <c r="AX24" s="16"/>
      <c r="AY24" s="16"/>
      <c r="AZ24" s="16"/>
      <c r="BA24" s="16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16"/>
      <c r="CG24" s="16"/>
      <c r="CH24" s="16"/>
      <c r="CI24" s="16"/>
      <c r="CJ24" s="16"/>
      <c r="CK24" s="16"/>
      <c r="CL24" s="41"/>
      <c r="CM24" s="41"/>
      <c r="CN24" s="41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</row>
    <row r="25" spans="1:104" x14ac:dyDescent="0.25">
      <c r="A25" s="7">
        <v>9</v>
      </c>
      <c r="B25" s="7" t="s">
        <v>18</v>
      </c>
      <c r="C25" s="19"/>
      <c r="D25" s="19"/>
      <c r="E25" s="16"/>
      <c r="F25" s="44"/>
      <c r="G25" s="44"/>
      <c r="H25" s="44"/>
      <c r="I25" s="42"/>
      <c r="J25" s="42"/>
      <c r="K25" s="42"/>
      <c r="L25" s="42"/>
      <c r="M25" s="42"/>
      <c r="N25" s="42"/>
      <c r="O25" s="42"/>
      <c r="P25" s="42"/>
      <c r="Q25" s="42"/>
      <c r="R25" s="130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2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7"/>
      <c r="AS25" s="16"/>
      <c r="AT25" s="16"/>
      <c r="AU25" s="16"/>
      <c r="AV25" s="16"/>
      <c r="AW25" s="16"/>
      <c r="AX25" s="16"/>
      <c r="AY25" s="16"/>
      <c r="AZ25" s="16"/>
      <c r="BA25" s="16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16"/>
      <c r="CG25" s="16"/>
      <c r="CH25" s="16"/>
      <c r="CI25" s="16"/>
      <c r="CJ25" s="16"/>
      <c r="CK25" s="16"/>
      <c r="CL25" s="41"/>
      <c r="CM25" s="41"/>
      <c r="CN25" s="41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</row>
    <row r="26" spans="1:104" s="53" customFormat="1" x14ac:dyDescent="0.25">
      <c r="A26" s="9">
        <v>3</v>
      </c>
      <c r="B26" s="10" t="s">
        <v>148</v>
      </c>
      <c r="C26" s="20"/>
      <c r="D26" s="20"/>
      <c r="E26" s="51"/>
      <c r="F26" s="43">
        <f t="shared" ref="F26:G26" si="12">SUM(F27:F33)</f>
        <v>129</v>
      </c>
      <c r="G26" s="43">
        <f t="shared" si="12"/>
        <v>129</v>
      </c>
      <c r="H26" s="43">
        <f t="shared" ref="H26" si="13">SUM(H27:H33)</f>
        <v>129</v>
      </c>
      <c r="I26" s="43">
        <f>SUM(I27:I33)</f>
        <v>50</v>
      </c>
      <c r="J26" s="43">
        <f t="shared" ref="J26:P26" si="14">SUM(J27:J33)</f>
        <v>50</v>
      </c>
      <c r="K26" s="43">
        <f t="shared" ref="K26" si="15">SUM(K27:K33)</f>
        <v>50</v>
      </c>
      <c r="L26" s="43">
        <f t="shared" si="14"/>
        <v>56</v>
      </c>
      <c r="M26" s="43">
        <f t="shared" si="14"/>
        <v>56</v>
      </c>
      <c r="N26" s="43">
        <f t="shared" ref="N26" si="16">SUM(N27:N33)</f>
        <v>56</v>
      </c>
      <c r="O26" s="43">
        <f t="shared" si="14"/>
        <v>106</v>
      </c>
      <c r="P26" s="43">
        <f t="shared" si="14"/>
        <v>106</v>
      </c>
      <c r="Q26" s="43">
        <f t="shared" ref="Q26" si="17">SUM(Q27:Q33)</f>
        <v>106</v>
      </c>
      <c r="R26" s="130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2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2"/>
      <c r="AS26" s="51"/>
      <c r="AT26" s="51"/>
      <c r="AU26" s="51"/>
      <c r="AV26" s="51"/>
      <c r="AW26" s="51"/>
      <c r="AX26" s="51"/>
      <c r="AY26" s="51"/>
      <c r="AZ26" s="51"/>
      <c r="BA26" s="51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51"/>
      <c r="CG26" s="51"/>
      <c r="CH26" s="51"/>
      <c r="CI26" s="51"/>
      <c r="CJ26" s="51"/>
      <c r="CK26" s="51"/>
      <c r="CL26" s="43">
        <v>7</v>
      </c>
      <c r="CM26" s="43">
        <v>7</v>
      </c>
      <c r="CN26" s="43">
        <v>7</v>
      </c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</row>
    <row r="27" spans="1:104" x14ac:dyDescent="0.25">
      <c r="A27" s="7">
        <v>1</v>
      </c>
      <c r="B27" s="7" t="s">
        <v>19</v>
      </c>
      <c r="C27" s="44" t="s">
        <v>158</v>
      </c>
      <c r="D27" s="44" t="s">
        <v>158</v>
      </c>
      <c r="E27" s="16"/>
      <c r="F27" s="44">
        <v>34</v>
      </c>
      <c r="G27" s="44">
        <v>34</v>
      </c>
      <c r="H27" s="44">
        <v>34</v>
      </c>
      <c r="I27" s="42">
        <v>13</v>
      </c>
      <c r="J27" s="42">
        <v>13</v>
      </c>
      <c r="K27" s="42">
        <v>13</v>
      </c>
      <c r="L27" s="42">
        <v>21</v>
      </c>
      <c r="M27" s="42">
        <v>21</v>
      </c>
      <c r="N27" s="42">
        <v>21</v>
      </c>
      <c r="O27" s="42">
        <v>34</v>
      </c>
      <c r="P27" s="42">
        <v>34</v>
      </c>
      <c r="Q27" s="42">
        <v>34</v>
      </c>
      <c r="R27" s="130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2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  <c r="AS27" s="16"/>
      <c r="AT27" s="16"/>
      <c r="AU27" s="16"/>
      <c r="AV27" s="16"/>
      <c r="AW27" s="16"/>
      <c r="AX27" s="16"/>
      <c r="AY27" s="16"/>
      <c r="AZ27" s="16"/>
      <c r="BA27" s="16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16"/>
      <c r="CG27" s="16"/>
      <c r="CH27" s="16"/>
      <c r="CI27" s="16"/>
      <c r="CJ27" s="16"/>
      <c r="CK27" s="16"/>
      <c r="CL27" s="41"/>
      <c r="CM27" s="41"/>
      <c r="CN27" s="41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</row>
    <row r="28" spans="1:104" x14ac:dyDescent="0.25">
      <c r="A28" s="7">
        <v>2</v>
      </c>
      <c r="B28" s="7" t="s">
        <v>20</v>
      </c>
      <c r="C28" s="19"/>
      <c r="D28" s="19"/>
      <c r="E28" s="16"/>
      <c r="F28" s="44"/>
      <c r="G28" s="44"/>
      <c r="H28" s="44"/>
      <c r="I28" s="42"/>
      <c r="J28" s="42"/>
      <c r="K28" s="42"/>
      <c r="L28" s="42"/>
      <c r="M28" s="42"/>
      <c r="N28" s="42"/>
      <c r="O28" s="42"/>
      <c r="P28" s="42"/>
      <c r="Q28" s="42"/>
      <c r="R28" s="130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2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7"/>
      <c r="AS28" s="16"/>
      <c r="AT28" s="16"/>
      <c r="AU28" s="16"/>
      <c r="AV28" s="16"/>
      <c r="AW28" s="16"/>
      <c r="AX28" s="16"/>
      <c r="AY28" s="16"/>
      <c r="AZ28" s="16"/>
      <c r="BA28" s="16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16"/>
      <c r="CG28" s="16"/>
      <c r="CH28" s="16"/>
      <c r="CI28" s="16"/>
      <c r="CJ28" s="16"/>
      <c r="CK28" s="16"/>
      <c r="CL28" s="41"/>
      <c r="CM28" s="41"/>
      <c r="CN28" s="41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</row>
    <row r="29" spans="1:104" x14ac:dyDescent="0.25">
      <c r="A29" s="7">
        <v>3</v>
      </c>
      <c r="B29" s="7" t="s">
        <v>21</v>
      </c>
      <c r="C29" s="19"/>
      <c r="D29" s="19"/>
      <c r="E29" s="16"/>
      <c r="F29" s="44"/>
      <c r="G29" s="44"/>
      <c r="H29" s="44"/>
      <c r="I29" s="42"/>
      <c r="J29" s="42"/>
      <c r="K29" s="42"/>
      <c r="L29" s="42"/>
      <c r="M29" s="42"/>
      <c r="N29" s="42"/>
      <c r="O29" s="42"/>
      <c r="P29" s="42"/>
      <c r="Q29" s="42"/>
      <c r="R29" s="130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2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7"/>
      <c r="AS29" s="16"/>
      <c r="AT29" s="16"/>
      <c r="AU29" s="16"/>
      <c r="AV29" s="16"/>
      <c r="AW29" s="16"/>
      <c r="AX29" s="16"/>
      <c r="AY29" s="16"/>
      <c r="AZ29" s="16"/>
      <c r="BA29" s="16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16"/>
      <c r="CG29" s="16"/>
      <c r="CH29" s="16"/>
      <c r="CI29" s="16"/>
      <c r="CJ29" s="16"/>
      <c r="CK29" s="16"/>
      <c r="CL29" s="41"/>
      <c r="CM29" s="41"/>
      <c r="CN29" s="41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</row>
    <row r="30" spans="1:104" x14ac:dyDescent="0.25">
      <c r="A30" s="7">
        <v>4</v>
      </c>
      <c r="B30" s="7" t="s">
        <v>22</v>
      </c>
      <c r="C30" s="44" t="s">
        <v>159</v>
      </c>
      <c r="D30" s="44" t="s">
        <v>159</v>
      </c>
      <c r="E30" s="16"/>
      <c r="F30" s="44">
        <v>47</v>
      </c>
      <c r="G30" s="44">
        <v>47</v>
      </c>
      <c r="H30" s="44">
        <v>47</v>
      </c>
      <c r="I30" s="42">
        <v>22</v>
      </c>
      <c r="J30" s="42">
        <v>22</v>
      </c>
      <c r="K30" s="42">
        <v>22</v>
      </c>
      <c r="L30" s="42">
        <v>13</v>
      </c>
      <c r="M30" s="42">
        <v>13</v>
      </c>
      <c r="N30" s="42">
        <v>13</v>
      </c>
      <c r="O30" s="42">
        <v>35</v>
      </c>
      <c r="P30" s="42">
        <v>35</v>
      </c>
      <c r="Q30" s="42">
        <v>35</v>
      </c>
      <c r="R30" s="130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2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7"/>
      <c r="AS30" s="16"/>
      <c r="AT30" s="16"/>
      <c r="AU30" s="16"/>
      <c r="AV30" s="16"/>
      <c r="AW30" s="16"/>
      <c r="AX30" s="16"/>
      <c r="AY30" s="16"/>
      <c r="AZ30" s="16"/>
      <c r="BA30" s="16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16"/>
      <c r="CG30" s="16"/>
      <c r="CH30" s="16"/>
      <c r="CI30" s="16"/>
      <c r="CJ30" s="16"/>
      <c r="CK30" s="16"/>
      <c r="CL30" s="41"/>
      <c r="CM30" s="41"/>
      <c r="CN30" s="41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</row>
    <row r="31" spans="1:104" x14ac:dyDescent="0.25">
      <c r="A31" s="7">
        <v>5</v>
      </c>
      <c r="B31" s="7" t="s">
        <v>23</v>
      </c>
      <c r="C31" s="19"/>
      <c r="D31" s="19"/>
      <c r="E31" s="16"/>
      <c r="F31" s="44"/>
      <c r="G31" s="44"/>
      <c r="H31" s="44"/>
      <c r="I31" s="42"/>
      <c r="J31" s="42"/>
      <c r="K31" s="42"/>
      <c r="L31" s="42"/>
      <c r="M31" s="42"/>
      <c r="N31" s="42"/>
      <c r="O31" s="42"/>
      <c r="P31" s="42"/>
      <c r="Q31" s="42"/>
      <c r="R31" s="130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2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7"/>
      <c r="AS31" s="16"/>
      <c r="AT31" s="16"/>
      <c r="AU31" s="16"/>
      <c r="AV31" s="16"/>
      <c r="AW31" s="16"/>
      <c r="AX31" s="16"/>
      <c r="AY31" s="16"/>
      <c r="AZ31" s="16"/>
      <c r="BA31" s="16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16"/>
      <c r="CG31" s="16"/>
      <c r="CH31" s="16"/>
      <c r="CI31" s="16"/>
      <c r="CJ31" s="16"/>
      <c r="CK31" s="16"/>
      <c r="CL31" s="41"/>
      <c r="CM31" s="41"/>
      <c r="CN31" s="41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</row>
    <row r="32" spans="1:104" x14ac:dyDescent="0.25">
      <c r="A32" s="7">
        <v>6</v>
      </c>
      <c r="B32" s="7" t="s">
        <v>24</v>
      </c>
      <c r="C32" s="44" t="s">
        <v>160</v>
      </c>
      <c r="D32" s="44" t="s">
        <v>160</v>
      </c>
      <c r="E32" s="16"/>
      <c r="F32" s="44">
        <v>48</v>
      </c>
      <c r="G32" s="44">
        <v>48</v>
      </c>
      <c r="H32" s="44">
        <v>48</v>
      </c>
      <c r="I32" s="42">
        <v>15</v>
      </c>
      <c r="J32" s="42">
        <v>15</v>
      </c>
      <c r="K32" s="42">
        <v>15</v>
      </c>
      <c r="L32" s="42">
        <v>22</v>
      </c>
      <c r="M32" s="42">
        <v>22</v>
      </c>
      <c r="N32" s="42">
        <v>22</v>
      </c>
      <c r="O32" s="42">
        <v>37</v>
      </c>
      <c r="P32" s="42">
        <v>37</v>
      </c>
      <c r="Q32" s="42">
        <v>37</v>
      </c>
      <c r="R32" s="130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2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7"/>
      <c r="AS32" s="16"/>
      <c r="AT32" s="16"/>
      <c r="AU32" s="16"/>
      <c r="AV32" s="16"/>
      <c r="AW32" s="16"/>
      <c r="AX32" s="16"/>
      <c r="AY32" s="16"/>
      <c r="AZ32" s="16"/>
      <c r="BA32" s="16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16"/>
      <c r="CG32" s="16"/>
      <c r="CH32" s="16"/>
      <c r="CI32" s="16"/>
      <c r="CJ32" s="16"/>
      <c r="CK32" s="16"/>
      <c r="CL32" s="41"/>
      <c r="CM32" s="41"/>
      <c r="CN32" s="41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</row>
    <row r="33" spans="1:104" x14ac:dyDescent="0.25">
      <c r="A33" s="7">
        <v>7</v>
      </c>
      <c r="B33" s="7" t="s">
        <v>25</v>
      </c>
      <c r="C33" s="19"/>
      <c r="D33" s="19"/>
      <c r="E33" s="16"/>
      <c r="F33" s="44"/>
      <c r="G33" s="16"/>
      <c r="H33" s="16"/>
      <c r="I33" s="42"/>
      <c r="J33" s="16"/>
      <c r="K33" s="16"/>
      <c r="L33" s="42"/>
      <c r="M33" s="16"/>
      <c r="N33" s="16"/>
      <c r="O33" s="42"/>
      <c r="P33" s="16"/>
      <c r="Q33" s="16"/>
      <c r="R33" s="130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2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7"/>
      <c r="AS33" s="16"/>
      <c r="AT33" s="16"/>
      <c r="AU33" s="16"/>
      <c r="AV33" s="16"/>
      <c r="AW33" s="16"/>
      <c r="AX33" s="16"/>
      <c r="AY33" s="16"/>
      <c r="AZ33" s="16"/>
      <c r="BA33" s="16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16"/>
      <c r="CG33" s="16"/>
      <c r="CH33" s="16"/>
      <c r="CI33" s="16"/>
      <c r="CJ33" s="16"/>
      <c r="CK33" s="16"/>
      <c r="CL33" s="8"/>
      <c r="CM33" s="8"/>
      <c r="CN33" s="8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</row>
    <row r="34" spans="1:104" s="53" customFormat="1" x14ac:dyDescent="0.25">
      <c r="A34" s="54"/>
      <c r="B34" s="11" t="s">
        <v>26</v>
      </c>
      <c r="C34" s="21"/>
      <c r="D34" s="51"/>
      <c r="E34" s="51"/>
      <c r="F34" s="43">
        <f t="shared" ref="F34:G34" si="18">F26+F16+F7</f>
        <v>347</v>
      </c>
      <c r="G34" s="43">
        <f t="shared" si="18"/>
        <v>347</v>
      </c>
      <c r="H34" s="43">
        <f t="shared" ref="H34" si="19">H26+H16+H7</f>
        <v>347</v>
      </c>
      <c r="I34" s="43">
        <f>I26+I16+I7</f>
        <v>189</v>
      </c>
      <c r="J34" s="43">
        <f t="shared" ref="J34:P34" si="20">J26+J16+J7</f>
        <v>189</v>
      </c>
      <c r="K34" s="43">
        <f t="shared" ref="K34" si="21">K26+K16+K7</f>
        <v>189</v>
      </c>
      <c r="L34" s="43">
        <f t="shared" si="20"/>
        <v>134</v>
      </c>
      <c r="M34" s="43">
        <f t="shared" si="20"/>
        <v>134</v>
      </c>
      <c r="N34" s="43">
        <f t="shared" ref="N34" si="22">N26+N16+N7</f>
        <v>134</v>
      </c>
      <c r="O34" s="43">
        <f t="shared" si="20"/>
        <v>323</v>
      </c>
      <c r="P34" s="43">
        <f t="shared" si="20"/>
        <v>323</v>
      </c>
      <c r="Q34" s="43">
        <f t="shared" ref="Q34" si="23">Q26+Q16+Q7</f>
        <v>323</v>
      </c>
      <c r="R34" s="133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5"/>
      <c r="AG34" s="51">
        <v>1</v>
      </c>
      <c r="AH34" s="51">
        <v>1</v>
      </c>
      <c r="AI34" s="51">
        <v>1</v>
      </c>
      <c r="AJ34" s="51">
        <v>108</v>
      </c>
      <c r="AK34" s="51">
        <v>108</v>
      </c>
      <c r="AL34" s="51">
        <v>97</v>
      </c>
      <c r="AM34" s="54">
        <f t="shared" ref="AM34:CK34" si="24">AM26+AM16+AM7</f>
        <v>0</v>
      </c>
      <c r="AN34" s="54">
        <f t="shared" si="24"/>
        <v>0</v>
      </c>
      <c r="AO34" s="54">
        <f t="shared" si="24"/>
        <v>0</v>
      </c>
      <c r="AP34" s="54">
        <f t="shared" si="24"/>
        <v>0</v>
      </c>
      <c r="AQ34" s="54">
        <f t="shared" si="24"/>
        <v>0</v>
      </c>
      <c r="AR34" s="54">
        <f t="shared" si="24"/>
        <v>0</v>
      </c>
      <c r="AS34" s="54">
        <f t="shared" si="24"/>
        <v>0</v>
      </c>
      <c r="AT34" s="54">
        <f t="shared" si="24"/>
        <v>0</v>
      </c>
      <c r="AU34" s="54">
        <f t="shared" si="24"/>
        <v>0</v>
      </c>
      <c r="AV34" s="54">
        <f t="shared" si="24"/>
        <v>0</v>
      </c>
      <c r="AW34" s="54">
        <f t="shared" si="24"/>
        <v>0</v>
      </c>
      <c r="AX34" s="54">
        <f t="shared" si="24"/>
        <v>0</v>
      </c>
      <c r="AY34" s="54">
        <f t="shared" si="24"/>
        <v>0</v>
      </c>
      <c r="AZ34" s="54">
        <f t="shared" si="24"/>
        <v>0</v>
      </c>
      <c r="BA34" s="54">
        <f t="shared" si="24"/>
        <v>0</v>
      </c>
      <c r="BB34" s="62">
        <f t="shared" si="24"/>
        <v>0</v>
      </c>
      <c r="BC34" s="62">
        <f t="shared" si="24"/>
        <v>0</v>
      </c>
      <c r="BD34" s="62">
        <f t="shared" si="24"/>
        <v>0</v>
      </c>
      <c r="BE34" s="62">
        <f t="shared" si="24"/>
        <v>0</v>
      </c>
      <c r="BF34" s="62">
        <f t="shared" si="24"/>
        <v>0</v>
      </c>
      <c r="BG34" s="62">
        <f t="shared" si="24"/>
        <v>0</v>
      </c>
      <c r="BH34" s="62">
        <f t="shared" si="24"/>
        <v>0</v>
      </c>
      <c r="BI34" s="62">
        <f t="shared" si="24"/>
        <v>0</v>
      </c>
      <c r="BJ34" s="62">
        <f t="shared" si="24"/>
        <v>0</v>
      </c>
      <c r="BK34" s="62">
        <f t="shared" si="24"/>
        <v>0</v>
      </c>
      <c r="BL34" s="62">
        <f t="shared" si="24"/>
        <v>0</v>
      </c>
      <c r="BM34" s="62">
        <f t="shared" si="24"/>
        <v>0</v>
      </c>
      <c r="BN34" s="62">
        <f t="shared" si="24"/>
        <v>0</v>
      </c>
      <c r="BO34" s="62">
        <f t="shared" si="24"/>
        <v>0</v>
      </c>
      <c r="BP34" s="62">
        <f t="shared" si="24"/>
        <v>0</v>
      </c>
      <c r="BQ34" s="62">
        <f t="shared" si="24"/>
        <v>0</v>
      </c>
      <c r="BR34" s="62">
        <f t="shared" si="24"/>
        <v>0</v>
      </c>
      <c r="BS34" s="62">
        <f t="shared" si="24"/>
        <v>0</v>
      </c>
      <c r="BT34" s="62">
        <f t="shared" si="24"/>
        <v>0</v>
      </c>
      <c r="BU34" s="62">
        <f t="shared" si="24"/>
        <v>0</v>
      </c>
      <c r="BV34" s="62">
        <f t="shared" si="24"/>
        <v>0</v>
      </c>
      <c r="BW34" s="62">
        <f t="shared" si="24"/>
        <v>0</v>
      </c>
      <c r="BX34" s="62">
        <f t="shared" si="24"/>
        <v>0</v>
      </c>
      <c r="BY34" s="62">
        <f t="shared" si="24"/>
        <v>0</v>
      </c>
      <c r="BZ34" s="62">
        <f t="shared" si="24"/>
        <v>0</v>
      </c>
      <c r="CA34" s="62">
        <f t="shared" si="24"/>
        <v>0</v>
      </c>
      <c r="CB34" s="62">
        <f t="shared" si="24"/>
        <v>0</v>
      </c>
      <c r="CC34" s="62">
        <f t="shared" si="24"/>
        <v>0</v>
      </c>
      <c r="CD34" s="62">
        <f t="shared" si="24"/>
        <v>0</v>
      </c>
      <c r="CE34" s="62">
        <f t="shared" si="24"/>
        <v>0</v>
      </c>
      <c r="CF34" s="54">
        <f t="shared" si="24"/>
        <v>0</v>
      </c>
      <c r="CG34" s="54">
        <f t="shared" si="24"/>
        <v>0</v>
      </c>
      <c r="CH34" s="54">
        <f t="shared" si="24"/>
        <v>0</v>
      </c>
      <c r="CI34" s="54">
        <f t="shared" si="24"/>
        <v>0</v>
      </c>
      <c r="CJ34" s="54">
        <f t="shared" si="24"/>
        <v>0</v>
      </c>
      <c r="CK34" s="54">
        <f t="shared" si="24"/>
        <v>0</v>
      </c>
      <c r="CL34" s="54">
        <f>CL26+CL16+CL7</f>
        <v>19</v>
      </c>
      <c r="CM34" s="54">
        <f t="shared" ref="CM34:CZ34" si="25">CM26+CM16+CM7</f>
        <v>19</v>
      </c>
      <c r="CN34" s="54">
        <f t="shared" ref="CN34" si="26">CN26+CN16+CN7</f>
        <v>19</v>
      </c>
      <c r="CO34" s="54">
        <f t="shared" si="25"/>
        <v>0</v>
      </c>
      <c r="CP34" s="54">
        <f t="shared" si="25"/>
        <v>0</v>
      </c>
      <c r="CQ34" s="54">
        <f t="shared" si="25"/>
        <v>0</v>
      </c>
      <c r="CR34" s="54">
        <f t="shared" si="25"/>
        <v>0</v>
      </c>
      <c r="CS34" s="54">
        <f t="shared" si="25"/>
        <v>0</v>
      </c>
      <c r="CT34" s="54">
        <f t="shared" si="25"/>
        <v>0</v>
      </c>
      <c r="CU34" s="54">
        <f t="shared" si="25"/>
        <v>0</v>
      </c>
      <c r="CV34" s="54">
        <f t="shared" si="25"/>
        <v>0</v>
      </c>
      <c r="CW34" s="54">
        <f t="shared" si="25"/>
        <v>0</v>
      </c>
      <c r="CX34" s="54">
        <f t="shared" si="25"/>
        <v>0</v>
      </c>
      <c r="CY34" s="54">
        <f t="shared" si="25"/>
        <v>0</v>
      </c>
      <c r="CZ34" s="54">
        <f t="shared" si="25"/>
        <v>0</v>
      </c>
    </row>
  </sheetData>
  <mergeCells count="46">
    <mergeCell ref="CR3:CT5"/>
    <mergeCell ref="AP4:AR5"/>
    <mergeCell ref="AS4:AU5"/>
    <mergeCell ref="AV4:AX5"/>
    <mergeCell ref="AY3:BA5"/>
    <mergeCell ref="BB3:BD5"/>
    <mergeCell ref="BE3:BG5"/>
    <mergeCell ref="BQ3:BS5"/>
    <mergeCell ref="BT3:BV5"/>
    <mergeCell ref="BW3:BY5"/>
    <mergeCell ref="BZ3:CB5"/>
    <mergeCell ref="CC3:CE5"/>
    <mergeCell ref="CF3:CH5"/>
    <mergeCell ref="CI3:CK5"/>
    <mergeCell ref="CL3:CN5"/>
    <mergeCell ref="CO3:CQ5"/>
    <mergeCell ref="A2:B6"/>
    <mergeCell ref="C4:E5"/>
    <mergeCell ref="F4:H5"/>
    <mergeCell ref="I5:K5"/>
    <mergeCell ref="L5:N5"/>
    <mergeCell ref="R7:AF34"/>
    <mergeCell ref="AS3:AX3"/>
    <mergeCell ref="CU3:CW5"/>
    <mergeCell ref="CX3:CZ5"/>
    <mergeCell ref="C2:AR2"/>
    <mergeCell ref="C3:Q3"/>
    <mergeCell ref="I4:Q4"/>
    <mergeCell ref="CF2:CZ2"/>
    <mergeCell ref="BH3:BJ5"/>
    <mergeCell ref="BK3:BM5"/>
    <mergeCell ref="BN3:BP5"/>
    <mergeCell ref="AD5:AF5"/>
    <mergeCell ref="AG4:AI5"/>
    <mergeCell ref="AJ4:AL5"/>
    <mergeCell ref="AM4:AO5"/>
    <mergeCell ref="O5:Q5"/>
    <mergeCell ref="AS2:BA2"/>
    <mergeCell ref="BB2:CE2"/>
    <mergeCell ref="R3:AF3"/>
    <mergeCell ref="X4:AF4"/>
    <mergeCell ref="AG3:AR3"/>
    <mergeCell ref="R4:T5"/>
    <mergeCell ref="U4:W5"/>
    <mergeCell ref="X5:Z5"/>
    <mergeCell ref="AA5:AC5"/>
  </mergeCells>
  <pageMargins left="0.31496062992125984" right="0.11811023622047245" top="0.55118110236220474" bottom="0.35433070866141736" header="0.31496062992125984" footer="0.31496062992125984"/>
  <pageSetup paperSize="9" scale="9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G37"/>
  <sheetViews>
    <sheetView topLeftCell="B4" zoomScale="70" zoomScaleNormal="70" zoomScaleSheetLayoutView="50" workbookViewId="0">
      <pane xSplit="1" topLeftCell="DA1" activePane="topRight" state="frozen"/>
      <selection activeCell="B2" sqref="B2"/>
      <selection pane="topRight" activeCell="EJ36" sqref="EJ36"/>
    </sheetView>
  </sheetViews>
  <sheetFormatPr defaultRowHeight="15.75" x14ac:dyDescent="0.25"/>
  <cols>
    <col min="1" max="1" width="2.5703125" bestFit="1" customWidth="1"/>
    <col min="2" max="2" width="20" bestFit="1" customWidth="1"/>
    <col min="3" max="17" width="6.28515625" style="3" bestFit="1" customWidth="1"/>
    <col min="18" max="19" width="7.140625" style="3" bestFit="1" customWidth="1"/>
    <col min="20" max="95" width="6.28515625" style="3" bestFit="1" customWidth="1"/>
    <col min="96" max="97" width="7.42578125" style="3" bestFit="1" customWidth="1"/>
    <col min="98" max="98" width="7.7109375" style="3" customWidth="1"/>
    <col min="99" max="99" width="7.28515625" style="3" customWidth="1"/>
    <col min="100" max="100" width="7.5703125" style="3" customWidth="1"/>
    <col min="101" max="101" width="8" style="3" customWidth="1"/>
    <col min="102" max="110" width="6.28515625" style="3" bestFit="1" customWidth="1"/>
    <col min="111" max="137" width="6.28515625" bestFit="1" customWidth="1"/>
  </cols>
  <sheetData>
    <row r="2" spans="1:137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37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5" spans="1:137" ht="15.75" customHeight="1" x14ac:dyDescent="0.25">
      <c r="A5" s="140" t="s">
        <v>29</v>
      </c>
      <c r="B5" s="140"/>
      <c r="C5" s="119" t="s">
        <v>130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1"/>
      <c r="CU5" s="122" t="s">
        <v>44</v>
      </c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4"/>
      <c r="DG5" s="146" t="s">
        <v>51</v>
      </c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</row>
    <row r="6" spans="1:137" ht="23.25" customHeight="1" x14ac:dyDescent="0.25">
      <c r="A6" s="140"/>
      <c r="B6" s="140"/>
      <c r="C6" s="89" t="s">
        <v>181</v>
      </c>
      <c r="D6" s="90"/>
      <c r="E6" s="91"/>
      <c r="F6" s="89" t="s">
        <v>71</v>
      </c>
      <c r="G6" s="90"/>
      <c r="H6" s="91"/>
      <c r="I6" s="89" t="s">
        <v>175</v>
      </c>
      <c r="J6" s="90"/>
      <c r="K6" s="91"/>
      <c r="L6" s="89" t="s">
        <v>176</v>
      </c>
      <c r="M6" s="90"/>
      <c r="N6" s="91"/>
      <c r="O6" s="89" t="s">
        <v>72</v>
      </c>
      <c r="P6" s="90"/>
      <c r="Q6" s="91"/>
      <c r="R6" s="89" t="s">
        <v>177</v>
      </c>
      <c r="S6" s="90"/>
      <c r="T6" s="91"/>
      <c r="U6" s="89" t="s">
        <v>178</v>
      </c>
      <c r="V6" s="90"/>
      <c r="W6" s="91"/>
      <c r="X6" s="89" t="s">
        <v>41</v>
      </c>
      <c r="Y6" s="90"/>
      <c r="Z6" s="91"/>
      <c r="AA6" s="95" t="s">
        <v>73</v>
      </c>
      <c r="AB6" s="96"/>
      <c r="AC6" s="97"/>
      <c r="AD6" s="95" t="s">
        <v>74</v>
      </c>
      <c r="AE6" s="96"/>
      <c r="AF6" s="97"/>
      <c r="AG6" s="95" t="s">
        <v>75</v>
      </c>
      <c r="AH6" s="96"/>
      <c r="AI6" s="97"/>
      <c r="AJ6" s="89" t="s">
        <v>76</v>
      </c>
      <c r="AK6" s="90"/>
      <c r="AL6" s="91"/>
      <c r="AM6" s="89" t="s">
        <v>179</v>
      </c>
      <c r="AN6" s="90"/>
      <c r="AO6" s="91"/>
      <c r="AP6" s="89" t="s">
        <v>180</v>
      </c>
      <c r="AQ6" s="90"/>
      <c r="AR6" s="91"/>
      <c r="AS6" s="89" t="s">
        <v>77</v>
      </c>
      <c r="AT6" s="90"/>
      <c r="AU6" s="91"/>
      <c r="AV6" s="89" t="s">
        <v>78</v>
      </c>
      <c r="AW6" s="90"/>
      <c r="AX6" s="91"/>
      <c r="AY6" s="89" t="s">
        <v>79</v>
      </c>
      <c r="AZ6" s="90"/>
      <c r="BA6" s="91"/>
      <c r="BB6" s="89" t="s">
        <v>80</v>
      </c>
      <c r="BC6" s="90"/>
      <c r="BD6" s="91"/>
      <c r="BE6" s="89" t="s">
        <v>81</v>
      </c>
      <c r="BF6" s="90"/>
      <c r="BG6" s="91"/>
      <c r="BH6" s="89" t="s">
        <v>82</v>
      </c>
      <c r="BI6" s="90"/>
      <c r="BJ6" s="91"/>
      <c r="BK6" s="89" t="s">
        <v>83</v>
      </c>
      <c r="BL6" s="90"/>
      <c r="BM6" s="91"/>
      <c r="BN6" s="89" t="s">
        <v>84</v>
      </c>
      <c r="BO6" s="90"/>
      <c r="BP6" s="91"/>
      <c r="BQ6" s="89" t="s">
        <v>85</v>
      </c>
      <c r="BR6" s="90"/>
      <c r="BS6" s="91"/>
      <c r="BT6" s="89" t="s">
        <v>166</v>
      </c>
      <c r="BU6" s="90"/>
      <c r="BV6" s="91"/>
      <c r="BW6" s="89" t="s">
        <v>167</v>
      </c>
      <c r="BX6" s="90"/>
      <c r="BY6" s="91"/>
      <c r="BZ6" s="89" t="s">
        <v>86</v>
      </c>
      <c r="CA6" s="90"/>
      <c r="CB6" s="91"/>
      <c r="CC6" s="89" t="s">
        <v>87</v>
      </c>
      <c r="CD6" s="90"/>
      <c r="CE6" s="91"/>
      <c r="CF6" s="89" t="s">
        <v>36</v>
      </c>
      <c r="CG6" s="90"/>
      <c r="CH6" s="91"/>
      <c r="CI6" s="89" t="s">
        <v>37</v>
      </c>
      <c r="CJ6" s="90"/>
      <c r="CK6" s="91"/>
      <c r="CL6" s="89" t="s">
        <v>38</v>
      </c>
      <c r="CM6" s="90"/>
      <c r="CN6" s="91"/>
      <c r="CO6" s="89" t="s">
        <v>39</v>
      </c>
      <c r="CP6" s="90"/>
      <c r="CQ6" s="91"/>
      <c r="CR6" s="89" t="s">
        <v>28</v>
      </c>
      <c r="CS6" s="90"/>
      <c r="CT6" s="91"/>
      <c r="CU6" s="125" t="s">
        <v>135</v>
      </c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47" t="s">
        <v>147</v>
      </c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9"/>
      <c r="EE6" s="125" t="s">
        <v>28</v>
      </c>
      <c r="EF6" s="125"/>
      <c r="EG6" s="125"/>
    </row>
    <row r="7" spans="1:137" ht="15.6" customHeight="1" x14ac:dyDescent="0.25">
      <c r="A7" s="140"/>
      <c r="B7" s="140"/>
      <c r="C7" s="141"/>
      <c r="D7" s="142"/>
      <c r="E7" s="143"/>
      <c r="F7" s="141"/>
      <c r="G7" s="142"/>
      <c r="H7" s="143"/>
      <c r="I7" s="141"/>
      <c r="J7" s="142"/>
      <c r="K7" s="143"/>
      <c r="L7" s="141"/>
      <c r="M7" s="142"/>
      <c r="N7" s="143"/>
      <c r="O7" s="141"/>
      <c r="P7" s="142"/>
      <c r="Q7" s="143"/>
      <c r="R7" s="141"/>
      <c r="S7" s="142"/>
      <c r="T7" s="143"/>
      <c r="U7" s="141"/>
      <c r="V7" s="142"/>
      <c r="W7" s="143"/>
      <c r="X7" s="141"/>
      <c r="Y7" s="142"/>
      <c r="Z7" s="143"/>
      <c r="AA7" s="150"/>
      <c r="AB7" s="151"/>
      <c r="AC7" s="152"/>
      <c r="AD7" s="150"/>
      <c r="AE7" s="151"/>
      <c r="AF7" s="152"/>
      <c r="AG7" s="150"/>
      <c r="AH7" s="151"/>
      <c r="AI7" s="152"/>
      <c r="AJ7" s="141"/>
      <c r="AK7" s="142"/>
      <c r="AL7" s="143"/>
      <c r="AM7" s="141"/>
      <c r="AN7" s="142"/>
      <c r="AO7" s="143"/>
      <c r="AP7" s="141"/>
      <c r="AQ7" s="142"/>
      <c r="AR7" s="143"/>
      <c r="AS7" s="141"/>
      <c r="AT7" s="142"/>
      <c r="AU7" s="143"/>
      <c r="AV7" s="141"/>
      <c r="AW7" s="142"/>
      <c r="AX7" s="143"/>
      <c r="AY7" s="141"/>
      <c r="AZ7" s="142"/>
      <c r="BA7" s="143"/>
      <c r="BB7" s="141"/>
      <c r="BC7" s="142"/>
      <c r="BD7" s="143"/>
      <c r="BE7" s="141"/>
      <c r="BF7" s="142"/>
      <c r="BG7" s="143"/>
      <c r="BH7" s="141"/>
      <c r="BI7" s="142"/>
      <c r="BJ7" s="143"/>
      <c r="BK7" s="141"/>
      <c r="BL7" s="142"/>
      <c r="BM7" s="143"/>
      <c r="BN7" s="141"/>
      <c r="BO7" s="142"/>
      <c r="BP7" s="143"/>
      <c r="BQ7" s="141"/>
      <c r="BR7" s="142"/>
      <c r="BS7" s="143"/>
      <c r="BT7" s="141"/>
      <c r="BU7" s="142"/>
      <c r="BV7" s="143"/>
      <c r="BW7" s="141"/>
      <c r="BX7" s="142"/>
      <c r="BY7" s="143"/>
      <c r="BZ7" s="141"/>
      <c r="CA7" s="142"/>
      <c r="CB7" s="143"/>
      <c r="CC7" s="141"/>
      <c r="CD7" s="142"/>
      <c r="CE7" s="143"/>
      <c r="CF7" s="141"/>
      <c r="CG7" s="142"/>
      <c r="CH7" s="143"/>
      <c r="CI7" s="141"/>
      <c r="CJ7" s="142"/>
      <c r="CK7" s="143"/>
      <c r="CL7" s="141"/>
      <c r="CM7" s="142"/>
      <c r="CN7" s="143"/>
      <c r="CO7" s="141"/>
      <c r="CP7" s="142"/>
      <c r="CQ7" s="143"/>
      <c r="CR7" s="141"/>
      <c r="CS7" s="142"/>
      <c r="CT7" s="143"/>
      <c r="CU7" s="144" t="s">
        <v>40</v>
      </c>
      <c r="CV7" s="144" t="s">
        <v>40</v>
      </c>
      <c r="CW7" s="144" t="s">
        <v>40</v>
      </c>
      <c r="CX7" s="125" t="s">
        <v>41</v>
      </c>
      <c r="CY7" s="125"/>
      <c r="CZ7" s="125"/>
      <c r="DA7" s="125" t="s">
        <v>42</v>
      </c>
      <c r="DB7" s="125"/>
      <c r="DC7" s="125"/>
      <c r="DD7" s="125" t="s">
        <v>43</v>
      </c>
      <c r="DE7" s="125"/>
      <c r="DF7" s="125"/>
      <c r="DG7" s="125" t="s">
        <v>145</v>
      </c>
      <c r="DH7" s="125"/>
      <c r="DI7" s="125"/>
      <c r="DJ7" s="125" t="s">
        <v>146</v>
      </c>
      <c r="DK7" s="125"/>
      <c r="DL7" s="125"/>
      <c r="DM7" s="125" t="s">
        <v>45</v>
      </c>
      <c r="DN7" s="125"/>
      <c r="DO7" s="125"/>
      <c r="DP7" s="125" t="s">
        <v>46</v>
      </c>
      <c r="DQ7" s="125"/>
      <c r="DR7" s="125"/>
      <c r="DS7" s="125" t="s">
        <v>47</v>
      </c>
      <c r="DT7" s="125"/>
      <c r="DU7" s="125"/>
      <c r="DV7" s="125" t="s">
        <v>48</v>
      </c>
      <c r="DW7" s="125"/>
      <c r="DX7" s="125"/>
      <c r="DY7" s="125" t="s">
        <v>49</v>
      </c>
      <c r="DZ7" s="125"/>
      <c r="EA7" s="125"/>
      <c r="EB7" s="125" t="s">
        <v>50</v>
      </c>
      <c r="EC7" s="125"/>
      <c r="ED7" s="125"/>
      <c r="EE7" s="125"/>
      <c r="EF7" s="125"/>
      <c r="EG7" s="125"/>
    </row>
    <row r="8" spans="1:137" ht="15" customHeight="1" x14ac:dyDescent="0.25">
      <c r="A8" s="140"/>
      <c r="B8" s="140"/>
      <c r="C8" s="92"/>
      <c r="D8" s="93"/>
      <c r="E8" s="94"/>
      <c r="F8" s="92"/>
      <c r="G8" s="93"/>
      <c r="H8" s="94"/>
      <c r="I8" s="92"/>
      <c r="J8" s="93"/>
      <c r="K8" s="94"/>
      <c r="L8" s="92"/>
      <c r="M8" s="93"/>
      <c r="N8" s="94"/>
      <c r="O8" s="92"/>
      <c r="P8" s="93"/>
      <c r="Q8" s="94"/>
      <c r="R8" s="92"/>
      <c r="S8" s="93"/>
      <c r="T8" s="94"/>
      <c r="U8" s="92"/>
      <c r="V8" s="93"/>
      <c r="W8" s="94"/>
      <c r="X8" s="92"/>
      <c r="Y8" s="93"/>
      <c r="Z8" s="94"/>
      <c r="AA8" s="98"/>
      <c r="AB8" s="99"/>
      <c r="AC8" s="100"/>
      <c r="AD8" s="98"/>
      <c r="AE8" s="99"/>
      <c r="AF8" s="100"/>
      <c r="AG8" s="98"/>
      <c r="AH8" s="99"/>
      <c r="AI8" s="100"/>
      <c r="AJ8" s="92"/>
      <c r="AK8" s="93"/>
      <c r="AL8" s="94"/>
      <c r="AM8" s="92"/>
      <c r="AN8" s="93"/>
      <c r="AO8" s="94"/>
      <c r="AP8" s="92"/>
      <c r="AQ8" s="93"/>
      <c r="AR8" s="94"/>
      <c r="AS8" s="92"/>
      <c r="AT8" s="93"/>
      <c r="AU8" s="94"/>
      <c r="AV8" s="92"/>
      <c r="AW8" s="93"/>
      <c r="AX8" s="94"/>
      <c r="AY8" s="92"/>
      <c r="AZ8" s="93"/>
      <c r="BA8" s="94"/>
      <c r="BB8" s="92"/>
      <c r="BC8" s="93"/>
      <c r="BD8" s="94"/>
      <c r="BE8" s="92"/>
      <c r="BF8" s="93"/>
      <c r="BG8" s="94"/>
      <c r="BH8" s="92"/>
      <c r="BI8" s="93"/>
      <c r="BJ8" s="94"/>
      <c r="BK8" s="92"/>
      <c r="BL8" s="93"/>
      <c r="BM8" s="94"/>
      <c r="BN8" s="92"/>
      <c r="BO8" s="93"/>
      <c r="BP8" s="94"/>
      <c r="BQ8" s="92"/>
      <c r="BR8" s="93"/>
      <c r="BS8" s="94"/>
      <c r="BT8" s="92"/>
      <c r="BU8" s="93"/>
      <c r="BV8" s="94"/>
      <c r="BW8" s="92"/>
      <c r="BX8" s="93"/>
      <c r="BY8" s="94"/>
      <c r="BZ8" s="92"/>
      <c r="CA8" s="93"/>
      <c r="CB8" s="94"/>
      <c r="CC8" s="92"/>
      <c r="CD8" s="93"/>
      <c r="CE8" s="94"/>
      <c r="CF8" s="92"/>
      <c r="CG8" s="93"/>
      <c r="CH8" s="94"/>
      <c r="CI8" s="92"/>
      <c r="CJ8" s="93"/>
      <c r="CK8" s="94"/>
      <c r="CL8" s="92"/>
      <c r="CM8" s="93"/>
      <c r="CN8" s="94"/>
      <c r="CO8" s="92"/>
      <c r="CP8" s="93"/>
      <c r="CQ8" s="94"/>
      <c r="CR8" s="92"/>
      <c r="CS8" s="93"/>
      <c r="CT8" s="94"/>
      <c r="CU8" s="145"/>
      <c r="CV8" s="145"/>
      <c r="CW8" s="14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</row>
    <row r="9" spans="1:137" x14ac:dyDescent="0.25">
      <c r="A9" s="13"/>
      <c r="B9" s="13"/>
      <c r="C9" s="14">
        <v>2017</v>
      </c>
      <c r="D9" s="14">
        <v>2018</v>
      </c>
      <c r="E9" s="63">
        <v>2019</v>
      </c>
      <c r="F9" s="14">
        <v>2017</v>
      </c>
      <c r="G9" s="14">
        <v>2018</v>
      </c>
      <c r="H9" s="14">
        <v>2019</v>
      </c>
      <c r="I9" s="14">
        <v>2017</v>
      </c>
      <c r="J9" s="14">
        <v>2018</v>
      </c>
      <c r="K9" s="63">
        <v>2019</v>
      </c>
      <c r="L9" s="14">
        <v>2017</v>
      </c>
      <c r="M9" s="14">
        <v>2018</v>
      </c>
      <c r="N9" s="63">
        <v>2019</v>
      </c>
      <c r="O9" s="14">
        <v>2017</v>
      </c>
      <c r="P9" s="14">
        <v>2018</v>
      </c>
      <c r="Q9" s="63">
        <v>2019</v>
      </c>
      <c r="R9" s="14">
        <v>2017</v>
      </c>
      <c r="S9" s="14">
        <v>2018</v>
      </c>
      <c r="T9" s="63">
        <v>2019</v>
      </c>
      <c r="U9" s="14">
        <v>2017</v>
      </c>
      <c r="V9" s="14">
        <v>2018</v>
      </c>
      <c r="W9" s="63">
        <v>2019</v>
      </c>
      <c r="X9" s="14">
        <v>2017</v>
      </c>
      <c r="Y9" s="14">
        <v>2018</v>
      </c>
      <c r="Z9" s="63">
        <v>2019</v>
      </c>
      <c r="AA9" s="14">
        <v>2017</v>
      </c>
      <c r="AB9" s="14">
        <v>2018</v>
      </c>
      <c r="AC9" s="14">
        <v>2019</v>
      </c>
      <c r="AD9" s="14">
        <v>2017</v>
      </c>
      <c r="AE9" s="14">
        <v>2018</v>
      </c>
      <c r="AF9" s="14">
        <v>2019</v>
      </c>
      <c r="AG9" s="14">
        <v>2017</v>
      </c>
      <c r="AH9" s="14">
        <v>2018</v>
      </c>
      <c r="AI9" s="63">
        <v>2019</v>
      </c>
      <c r="AJ9" s="14">
        <v>2017</v>
      </c>
      <c r="AK9" s="14">
        <v>2018</v>
      </c>
      <c r="AL9" s="14">
        <v>2019</v>
      </c>
      <c r="AM9" s="14">
        <v>2017</v>
      </c>
      <c r="AN9" s="14">
        <v>2018</v>
      </c>
      <c r="AO9" s="63">
        <v>2019</v>
      </c>
      <c r="AP9" s="14">
        <v>2017</v>
      </c>
      <c r="AQ9" s="14">
        <v>2018</v>
      </c>
      <c r="AR9" s="14">
        <v>2019</v>
      </c>
      <c r="AS9" s="14">
        <v>2017</v>
      </c>
      <c r="AT9" s="14">
        <v>2018</v>
      </c>
      <c r="AU9" s="63">
        <v>2019</v>
      </c>
      <c r="AV9" s="14">
        <v>2017</v>
      </c>
      <c r="AW9" s="14">
        <v>2018</v>
      </c>
      <c r="AX9" s="63">
        <v>2019</v>
      </c>
      <c r="AY9" s="14">
        <v>2017</v>
      </c>
      <c r="AZ9" s="14">
        <v>2018</v>
      </c>
      <c r="BA9" s="63">
        <v>2019</v>
      </c>
      <c r="BB9" s="14">
        <v>2017</v>
      </c>
      <c r="BC9" s="14">
        <v>2018</v>
      </c>
      <c r="BD9" s="14">
        <v>2019</v>
      </c>
      <c r="BE9" s="14">
        <v>2017</v>
      </c>
      <c r="BF9" s="14">
        <v>2018</v>
      </c>
      <c r="BG9" s="63">
        <v>2019</v>
      </c>
      <c r="BH9" s="14">
        <v>2017</v>
      </c>
      <c r="BI9" s="14">
        <v>2018</v>
      </c>
      <c r="BJ9" s="14">
        <v>2019</v>
      </c>
      <c r="BK9" s="14">
        <v>2017</v>
      </c>
      <c r="BL9" s="14">
        <v>2018</v>
      </c>
      <c r="BM9" s="14">
        <v>2019</v>
      </c>
      <c r="BN9" s="14">
        <v>2017</v>
      </c>
      <c r="BO9" s="14">
        <v>2018</v>
      </c>
      <c r="BP9" s="63">
        <v>2019</v>
      </c>
      <c r="BQ9" s="14">
        <v>2017</v>
      </c>
      <c r="BR9" s="14">
        <v>2018</v>
      </c>
      <c r="BS9" s="63">
        <v>2019</v>
      </c>
      <c r="BT9" s="14">
        <v>2017</v>
      </c>
      <c r="BU9" s="14">
        <v>2018</v>
      </c>
      <c r="BV9" s="14">
        <v>2019</v>
      </c>
      <c r="BW9" s="14">
        <v>2017</v>
      </c>
      <c r="BX9" s="14">
        <v>2018</v>
      </c>
      <c r="BY9" s="63">
        <v>2019</v>
      </c>
      <c r="BZ9" s="14">
        <v>2017</v>
      </c>
      <c r="CA9" s="14">
        <v>2018</v>
      </c>
      <c r="CB9" s="63">
        <v>2019</v>
      </c>
      <c r="CC9" s="14">
        <v>2017</v>
      </c>
      <c r="CD9" s="14">
        <v>2018</v>
      </c>
      <c r="CE9" s="14">
        <v>2019</v>
      </c>
      <c r="CF9" s="14">
        <v>2017</v>
      </c>
      <c r="CG9" s="14">
        <v>2018</v>
      </c>
      <c r="CH9" s="63">
        <v>2019</v>
      </c>
      <c r="CI9" s="14">
        <v>2017</v>
      </c>
      <c r="CJ9" s="14">
        <v>2018</v>
      </c>
      <c r="CK9" s="63">
        <v>2019</v>
      </c>
      <c r="CL9" s="14">
        <v>2017</v>
      </c>
      <c r="CM9" s="14">
        <v>2018</v>
      </c>
      <c r="CN9" s="14">
        <v>2019</v>
      </c>
      <c r="CO9" s="14">
        <v>2017</v>
      </c>
      <c r="CP9" s="14">
        <v>2018</v>
      </c>
      <c r="CQ9" s="14">
        <v>2019</v>
      </c>
      <c r="CR9" s="14">
        <v>2017</v>
      </c>
      <c r="CS9" s="14">
        <v>2018</v>
      </c>
      <c r="CT9" s="63">
        <v>2019</v>
      </c>
      <c r="CU9" s="12">
        <v>2017</v>
      </c>
      <c r="CV9" s="12">
        <v>2018</v>
      </c>
      <c r="CW9" s="45">
        <v>2019</v>
      </c>
      <c r="CX9" s="12">
        <v>2017</v>
      </c>
      <c r="CY9" s="12">
        <v>2018</v>
      </c>
      <c r="CZ9" s="68">
        <v>2019</v>
      </c>
      <c r="DA9" s="12">
        <v>2017</v>
      </c>
      <c r="DB9" s="12">
        <v>2018</v>
      </c>
      <c r="DC9" s="68">
        <v>2019</v>
      </c>
      <c r="DD9" s="12">
        <v>2017</v>
      </c>
      <c r="DE9" s="12">
        <v>2018</v>
      </c>
      <c r="DF9" s="68">
        <v>2019</v>
      </c>
      <c r="DG9" s="12">
        <v>2017</v>
      </c>
      <c r="DH9" s="12">
        <v>2018</v>
      </c>
      <c r="DI9" s="12">
        <v>2019</v>
      </c>
      <c r="DJ9" s="12">
        <v>2017</v>
      </c>
      <c r="DK9" s="12">
        <v>2018</v>
      </c>
      <c r="DL9" s="12">
        <v>2019</v>
      </c>
      <c r="DM9" s="12">
        <v>2017</v>
      </c>
      <c r="DN9" s="12">
        <v>2018</v>
      </c>
      <c r="DO9" s="68">
        <v>2019</v>
      </c>
      <c r="DP9" s="12">
        <v>2017</v>
      </c>
      <c r="DQ9" s="12">
        <v>2018</v>
      </c>
      <c r="DR9" s="68">
        <v>2019</v>
      </c>
      <c r="DS9" s="12">
        <v>2017</v>
      </c>
      <c r="DT9" s="12">
        <v>2018</v>
      </c>
      <c r="DU9" s="68">
        <v>2019</v>
      </c>
      <c r="DV9" s="12">
        <v>2017</v>
      </c>
      <c r="DW9" s="12">
        <v>2018</v>
      </c>
      <c r="DX9" s="68">
        <v>2019</v>
      </c>
      <c r="DY9" s="12">
        <v>2017</v>
      </c>
      <c r="DZ9" s="12">
        <v>2018</v>
      </c>
      <c r="EA9" s="12">
        <v>2019</v>
      </c>
      <c r="EB9" s="12">
        <v>2017</v>
      </c>
      <c r="EC9" s="12">
        <v>2018</v>
      </c>
      <c r="ED9" s="12">
        <v>2019</v>
      </c>
      <c r="EE9" s="12">
        <v>2017</v>
      </c>
      <c r="EF9" s="12">
        <v>2018</v>
      </c>
      <c r="EG9" s="12">
        <v>2019</v>
      </c>
    </row>
    <row r="10" spans="1:137" x14ac:dyDescent="0.25">
      <c r="A10" s="5">
        <v>1</v>
      </c>
      <c r="B10" s="6" t="s">
        <v>0</v>
      </c>
      <c r="C10" s="5">
        <f>SUM(C11:C18)</f>
        <v>1</v>
      </c>
      <c r="D10" s="5">
        <f>SUM(D11:D18)</f>
        <v>1</v>
      </c>
      <c r="E10" s="5">
        <f>SUM(E11:E18)</f>
        <v>1</v>
      </c>
      <c r="F10" s="5">
        <f t="shared" ref="F10:BO10" si="0">SUM(F11:F18)</f>
        <v>0</v>
      </c>
      <c r="G10" s="5">
        <f t="shared" ref="G10:H10" si="1">SUM(G11:G18)</f>
        <v>0</v>
      </c>
      <c r="H10" s="5">
        <f t="shared" si="1"/>
        <v>0</v>
      </c>
      <c r="I10" s="5">
        <f t="shared" si="0"/>
        <v>35</v>
      </c>
      <c r="J10" s="5">
        <f t="shared" si="0"/>
        <v>35</v>
      </c>
      <c r="K10" s="5">
        <f t="shared" ref="K10" si="2">SUM(K11:K18)</f>
        <v>35</v>
      </c>
      <c r="L10" s="5">
        <f t="shared" si="0"/>
        <v>130</v>
      </c>
      <c r="M10" s="5">
        <f t="shared" si="0"/>
        <v>130</v>
      </c>
      <c r="N10" s="5">
        <f t="shared" ref="N10" si="3">SUM(N11:N18)</f>
        <v>130</v>
      </c>
      <c r="O10" s="5">
        <f t="shared" si="0"/>
        <v>0</v>
      </c>
      <c r="P10" s="5">
        <f t="shared" si="0"/>
        <v>0</v>
      </c>
      <c r="Q10" s="5">
        <f t="shared" ref="Q10" si="4">SUM(Q11:Q18)</f>
        <v>0</v>
      </c>
      <c r="R10" s="5">
        <f t="shared" si="0"/>
        <v>3312</v>
      </c>
      <c r="S10" s="5">
        <f t="shared" si="0"/>
        <v>3312</v>
      </c>
      <c r="T10" s="5">
        <f t="shared" ref="T10" si="5">SUM(T11:T18)</f>
        <v>3312</v>
      </c>
      <c r="U10" s="5">
        <f t="shared" si="0"/>
        <v>4</v>
      </c>
      <c r="V10" s="5">
        <f t="shared" si="0"/>
        <v>4</v>
      </c>
      <c r="W10" s="5">
        <f t="shared" ref="W10" si="6">SUM(W11:W18)</f>
        <v>4</v>
      </c>
      <c r="X10" s="5">
        <f t="shared" si="0"/>
        <v>11</v>
      </c>
      <c r="Y10" s="5">
        <f t="shared" si="0"/>
        <v>11</v>
      </c>
      <c r="Z10" s="5">
        <f t="shared" ref="Z10" si="7">SUM(Z11:Z18)</f>
        <v>11</v>
      </c>
      <c r="AA10" s="5">
        <f t="shared" si="0"/>
        <v>0</v>
      </c>
      <c r="AB10" s="5">
        <f t="shared" si="0"/>
        <v>0</v>
      </c>
      <c r="AC10" s="5">
        <f t="shared" si="0"/>
        <v>0</v>
      </c>
      <c r="AD10" s="5">
        <f t="shared" si="0"/>
        <v>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5">
        <f t="shared" ref="AI10" si="8">SUM(AI11:AI18)</f>
        <v>0</v>
      </c>
      <c r="AJ10" s="5">
        <f t="shared" si="0"/>
        <v>0</v>
      </c>
      <c r="AK10" s="5">
        <f t="shared" si="0"/>
        <v>0</v>
      </c>
      <c r="AL10" s="5">
        <f t="shared" si="0"/>
        <v>0</v>
      </c>
      <c r="AM10" s="5">
        <f t="shared" si="0"/>
        <v>749</v>
      </c>
      <c r="AN10" s="5">
        <f t="shared" si="0"/>
        <v>749</v>
      </c>
      <c r="AO10" s="5">
        <f t="shared" ref="AO10" si="9">SUM(AO11:AO18)</f>
        <v>749</v>
      </c>
      <c r="AP10" s="5">
        <f t="shared" si="0"/>
        <v>0</v>
      </c>
      <c r="AQ10" s="5">
        <f t="shared" si="0"/>
        <v>0</v>
      </c>
      <c r="AR10" s="5">
        <f t="shared" si="0"/>
        <v>0</v>
      </c>
      <c r="AS10" s="5">
        <f t="shared" si="0"/>
        <v>42</v>
      </c>
      <c r="AT10" s="5">
        <f t="shared" si="0"/>
        <v>42</v>
      </c>
      <c r="AU10" s="5">
        <f t="shared" ref="AU10" si="10">SUM(AU11:AU18)</f>
        <v>42</v>
      </c>
      <c r="AV10" s="5">
        <f t="shared" si="0"/>
        <v>10</v>
      </c>
      <c r="AW10" s="5">
        <f t="shared" si="0"/>
        <v>10</v>
      </c>
      <c r="AX10" s="5">
        <f t="shared" ref="AX10" si="11">SUM(AX11:AX18)</f>
        <v>10</v>
      </c>
      <c r="AY10" s="5">
        <f t="shared" si="0"/>
        <v>0</v>
      </c>
      <c r="AZ10" s="5">
        <f t="shared" si="0"/>
        <v>0</v>
      </c>
      <c r="BA10" s="5">
        <f t="shared" ref="BA10" si="12">SUM(BA11:BA18)</f>
        <v>0</v>
      </c>
      <c r="BB10" s="5">
        <f t="shared" si="0"/>
        <v>0</v>
      </c>
      <c r="BC10" s="5">
        <f t="shared" si="0"/>
        <v>0</v>
      </c>
      <c r="BD10" s="5">
        <f t="shared" si="0"/>
        <v>0</v>
      </c>
      <c r="BE10" s="5">
        <f t="shared" si="0"/>
        <v>73</v>
      </c>
      <c r="BF10" s="5">
        <f t="shared" si="0"/>
        <v>73</v>
      </c>
      <c r="BG10" s="5">
        <f t="shared" ref="BG10" si="13">SUM(BG11:BG18)</f>
        <v>73</v>
      </c>
      <c r="BH10" s="5">
        <f t="shared" si="0"/>
        <v>0</v>
      </c>
      <c r="BI10" s="5">
        <f t="shared" si="0"/>
        <v>0</v>
      </c>
      <c r="BJ10" s="5">
        <f t="shared" si="0"/>
        <v>0</v>
      </c>
      <c r="BK10" s="5">
        <f t="shared" si="0"/>
        <v>0</v>
      </c>
      <c r="BL10" s="5">
        <f t="shared" si="0"/>
        <v>0</v>
      </c>
      <c r="BM10" s="5">
        <f t="shared" si="0"/>
        <v>0</v>
      </c>
      <c r="BN10" s="5">
        <f t="shared" si="0"/>
        <v>86</v>
      </c>
      <c r="BO10" s="5">
        <f t="shared" si="0"/>
        <v>86</v>
      </c>
      <c r="BP10" s="5">
        <f t="shared" ref="BP10" si="14">SUM(BP11:BP18)</f>
        <v>86</v>
      </c>
      <c r="BQ10" s="5">
        <f t="shared" ref="BQ10:EB10" si="15">SUM(BQ11:BQ18)</f>
        <v>0</v>
      </c>
      <c r="BR10" s="5">
        <f t="shared" si="15"/>
        <v>0</v>
      </c>
      <c r="BS10" s="5">
        <f t="shared" ref="BS10" si="16">SUM(BS11:BS18)</f>
        <v>0</v>
      </c>
      <c r="BT10" s="5">
        <f t="shared" si="15"/>
        <v>8</v>
      </c>
      <c r="BU10" s="5">
        <f t="shared" si="15"/>
        <v>8</v>
      </c>
      <c r="BV10" s="5">
        <f t="shared" ref="BV10" si="17">SUM(BV11:BV18)</f>
        <v>8</v>
      </c>
      <c r="BW10" s="5">
        <f t="shared" si="15"/>
        <v>0</v>
      </c>
      <c r="BX10" s="5">
        <f t="shared" si="15"/>
        <v>0</v>
      </c>
      <c r="BY10" s="5">
        <f t="shared" ref="BY10" si="18">SUM(BY11:BY18)</f>
        <v>0</v>
      </c>
      <c r="BZ10" s="5">
        <f t="shared" si="15"/>
        <v>5</v>
      </c>
      <c r="CA10" s="5">
        <f t="shared" si="15"/>
        <v>5</v>
      </c>
      <c r="CB10" s="5">
        <f t="shared" ref="CB10" si="19">SUM(CB11:CB18)</f>
        <v>5</v>
      </c>
      <c r="CC10" s="5">
        <f t="shared" si="15"/>
        <v>0</v>
      </c>
      <c r="CD10" s="5">
        <f t="shared" si="15"/>
        <v>0</v>
      </c>
      <c r="CE10" s="5">
        <f t="shared" si="15"/>
        <v>0</v>
      </c>
      <c r="CF10" s="5">
        <f t="shared" si="15"/>
        <v>24</v>
      </c>
      <c r="CG10" s="5">
        <f t="shared" si="15"/>
        <v>24</v>
      </c>
      <c r="CH10" s="5">
        <f t="shared" ref="CH10" si="20">SUM(CH11:CH18)</f>
        <v>24</v>
      </c>
      <c r="CI10" s="5">
        <f t="shared" si="15"/>
        <v>1</v>
      </c>
      <c r="CJ10" s="5">
        <f t="shared" si="15"/>
        <v>1</v>
      </c>
      <c r="CK10" s="5">
        <f t="shared" ref="CK10" si="21">SUM(CK11:CK18)</f>
        <v>1</v>
      </c>
      <c r="CL10" s="5">
        <f t="shared" si="15"/>
        <v>0</v>
      </c>
      <c r="CM10" s="5">
        <f t="shared" si="15"/>
        <v>0</v>
      </c>
      <c r="CN10" s="5">
        <f t="shared" si="15"/>
        <v>0</v>
      </c>
      <c r="CO10" s="5">
        <f t="shared" si="15"/>
        <v>0</v>
      </c>
      <c r="CP10" s="5">
        <f t="shared" si="15"/>
        <v>0</v>
      </c>
      <c r="CQ10" s="5">
        <f t="shared" si="15"/>
        <v>0</v>
      </c>
      <c r="CR10" s="5">
        <f t="shared" si="15"/>
        <v>4491</v>
      </c>
      <c r="CS10" s="5">
        <f t="shared" si="15"/>
        <v>4491</v>
      </c>
      <c r="CT10" s="64">
        <f t="shared" si="15"/>
        <v>4491</v>
      </c>
      <c r="CU10" s="5">
        <f t="shared" si="15"/>
        <v>0</v>
      </c>
      <c r="CV10" s="5">
        <f t="shared" si="15"/>
        <v>0</v>
      </c>
      <c r="CW10" s="5">
        <f t="shared" si="15"/>
        <v>0</v>
      </c>
      <c r="CX10" s="5">
        <f t="shared" si="15"/>
        <v>11</v>
      </c>
      <c r="CY10" s="5">
        <f t="shared" si="15"/>
        <v>11</v>
      </c>
      <c r="CZ10" s="5">
        <f t="shared" ref="CZ10" si="22">SUM(CZ11:CZ18)</f>
        <v>11</v>
      </c>
      <c r="DA10" s="5">
        <f t="shared" si="15"/>
        <v>749</v>
      </c>
      <c r="DB10" s="5">
        <f t="shared" si="15"/>
        <v>749</v>
      </c>
      <c r="DC10" s="5">
        <f t="shared" ref="DC10" si="23">SUM(DC11:DC18)</f>
        <v>749</v>
      </c>
      <c r="DD10" s="5">
        <f t="shared" si="15"/>
        <v>749</v>
      </c>
      <c r="DE10" s="5">
        <f t="shared" si="15"/>
        <v>749</v>
      </c>
      <c r="DF10" s="5">
        <f t="shared" ref="DF10" si="24">SUM(DF11:DF18)</f>
        <v>749</v>
      </c>
      <c r="DG10" s="5">
        <f t="shared" ref="DG10:DL10" si="25">SUM(DG11:DG18)</f>
        <v>0</v>
      </c>
      <c r="DH10" s="5">
        <f t="shared" si="25"/>
        <v>0</v>
      </c>
      <c r="DI10" s="5">
        <f t="shared" si="25"/>
        <v>0</v>
      </c>
      <c r="DJ10" s="5">
        <f t="shared" si="25"/>
        <v>0</v>
      </c>
      <c r="DK10" s="5">
        <f t="shared" si="25"/>
        <v>0</v>
      </c>
      <c r="DL10" s="5">
        <f t="shared" si="25"/>
        <v>0</v>
      </c>
      <c r="DM10" s="5">
        <f t="shared" si="15"/>
        <v>3</v>
      </c>
      <c r="DN10" s="5">
        <f t="shared" si="15"/>
        <v>3</v>
      </c>
      <c r="DO10" s="5">
        <f t="shared" ref="DO10" si="26">SUM(DO11:DO18)</f>
        <v>3</v>
      </c>
      <c r="DP10" s="5">
        <f t="shared" si="15"/>
        <v>4</v>
      </c>
      <c r="DQ10" s="5">
        <f t="shared" si="15"/>
        <v>4</v>
      </c>
      <c r="DR10" s="5">
        <f t="shared" ref="DR10" si="27">SUM(DR11:DR18)</f>
        <v>4</v>
      </c>
      <c r="DS10" s="5">
        <f t="shared" si="15"/>
        <v>1</v>
      </c>
      <c r="DT10" s="5">
        <f t="shared" si="15"/>
        <v>1</v>
      </c>
      <c r="DU10" s="5">
        <f t="shared" ref="DU10" si="28">SUM(DU11:DU18)</f>
        <v>1</v>
      </c>
      <c r="DV10" s="5">
        <f t="shared" si="15"/>
        <v>5</v>
      </c>
      <c r="DW10" s="5">
        <f t="shared" si="15"/>
        <v>5</v>
      </c>
      <c r="DX10" s="5">
        <f t="shared" ref="DX10" si="29">SUM(DX11:DX18)</f>
        <v>5</v>
      </c>
      <c r="DY10" s="5">
        <f t="shared" si="15"/>
        <v>0</v>
      </c>
      <c r="DZ10" s="5">
        <f t="shared" si="15"/>
        <v>0</v>
      </c>
      <c r="EA10" s="5">
        <f t="shared" si="15"/>
        <v>0</v>
      </c>
      <c r="EB10" s="5">
        <f t="shared" si="15"/>
        <v>0</v>
      </c>
      <c r="EC10" s="5">
        <f t="shared" ref="EC10:EF10" si="30">SUM(EC11:EC18)</f>
        <v>0</v>
      </c>
      <c r="ED10" s="5">
        <f t="shared" si="30"/>
        <v>0</v>
      </c>
      <c r="EE10" s="5">
        <f t="shared" si="30"/>
        <v>13</v>
      </c>
      <c r="EF10" s="5">
        <f t="shared" si="30"/>
        <v>13</v>
      </c>
      <c r="EG10" s="5">
        <f t="shared" ref="EG10" si="31">SUM(EG11:EG18)</f>
        <v>13</v>
      </c>
    </row>
    <row r="11" spans="1:137" x14ac:dyDescent="0.25">
      <c r="A11" s="7">
        <v>1</v>
      </c>
      <c r="B11" s="7" t="s">
        <v>1</v>
      </c>
      <c r="C11" s="22">
        <v>0</v>
      </c>
      <c r="D11" s="22">
        <v>0</v>
      </c>
      <c r="E11" s="22">
        <v>0</v>
      </c>
      <c r="F11" s="7"/>
      <c r="G11" s="7"/>
      <c r="H11" s="7"/>
      <c r="I11" s="22">
        <v>4</v>
      </c>
      <c r="J11" s="22">
        <v>4</v>
      </c>
      <c r="K11" s="22">
        <v>4</v>
      </c>
      <c r="L11" s="22">
        <v>5</v>
      </c>
      <c r="M11" s="22">
        <v>5</v>
      </c>
      <c r="N11" s="22">
        <v>5</v>
      </c>
      <c r="O11" s="22">
        <v>0</v>
      </c>
      <c r="P11" s="7">
        <v>0</v>
      </c>
      <c r="Q11" s="7">
        <v>0</v>
      </c>
      <c r="R11" s="22">
        <v>480</v>
      </c>
      <c r="S11" s="22">
        <v>480</v>
      </c>
      <c r="T11" s="22">
        <v>480</v>
      </c>
      <c r="U11" s="19">
        <v>0</v>
      </c>
      <c r="V11" s="19">
        <v>0</v>
      </c>
      <c r="W11" s="19">
        <v>0</v>
      </c>
      <c r="X11" s="22">
        <v>0</v>
      </c>
      <c r="Y11" s="22">
        <v>0</v>
      </c>
      <c r="Z11" s="22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0</v>
      </c>
      <c r="AL11" s="16">
        <v>0</v>
      </c>
      <c r="AM11" s="22">
        <v>44</v>
      </c>
      <c r="AN11" s="22">
        <v>44</v>
      </c>
      <c r="AO11" s="22">
        <v>44</v>
      </c>
      <c r="AP11" s="16">
        <v>0</v>
      </c>
      <c r="AQ11" s="16">
        <v>0</v>
      </c>
      <c r="AR11" s="16">
        <v>0</v>
      </c>
      <c r="AS11" s="19">
        <v>5</v>
      </c>
      <c r="AT11" s="19">
        <v>5</v>
      </c>
      <c r="AU11" s="19">
        <v>5</v>
      </c>
      <c r="AV11" s="19">
        <v>1</v>
      </c>
      <c r="AW11" s="19">
        <v>1</v>
      </c>
      <c r="AX11" s="19">
        <v>1</v>
      </c>
      <c r="AY11" s="19">
        <v>0</v>
      </c>
      <c r="AZ11" s="19">
        <v>0</v>
      </c>
      <c r="BA11" s="19">
        <v>0</v>
      </c>
      <c r="BB11" s="16">
        <v>0</v>
      </c>
      <c r="BC11" s="16">
        <v>0</v>
      </c>
      <c r="BD11" s="16">
        <v>0</v>
      </c>
      <c r="BE11" s="19">
        <v>14</v>
      </c>
      <c r="BF11" s="19">
        <v>14</v>
      </c>
      <c r="BG11" s="19">
        <v>14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9">
        <v>32</v>
      </c>
      <c r="BO11" s="19">
        <v>32</v>
      </c>
      <c r="BP11" s="19">
        <v>32</v>
      </c>
      <c r="BQ11" s="19">
        <v>0</v>
      </c>
      <c r="BR11" s="19">
        <v>0</v>
      </c>
      <c r="BS11" s="19">
        <v>0</v>
      </c>
      <c r="BT11" s="19">
        <v>6</v>
      </c>
      <c r="BU11" s="19">
        <v>6</v>
      </c>
      <c r="BV11" s="19">
        <v>6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6">
        <v>0</v>
      </c>
      <c r="CD11" s="16">
        <v>0</v>
      </c>
      <c r="CE11" s="16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9">
        <f>C11+F11+I11+L11+O11+R11+U11+X11+AA11+AD11+AG11+AJ11+AM11+AP11+AS11+AV11+AY11+BB11+BE11+BH11+BK11+BN11+BQ11+BT11+BW11+BZ11+CC11+CF11+CI11+CL11+CO11</f>
        <v>591</v>
      </c>
      <c r="CS11" s="19">
        <f t="shared" ref="CS11:CT11" si="32">D11+G11+J11+M11+P11+S11+V11+Y11+AB11+AE11+AH11+AK11+AN11+AQ11+AT11+AW11+AZ11+BC11+BF11+BI11+BL11+BO11+BR11+BU11+BX11+CA11+CD11+CG11+CJ11+CM11+CP11</f>
        <v>591</v>
      </c>
      <c r="CT11" s="70">
        <f t="shared" si="32"/>
        <v>591</v>
      </c>
      <c r="CU11" s="16">
        <v>0</v>
      </c>
      <c r="CV11" s="16">
        <v>0</v>
      </c>
      <c r="CW11" s="16">
        <v>0</v>
      </c>
      <c r="CX11" s="19">
        <v>0</v>
      </c>
      <c r="CY11" s="19">
        <v>0</v>
      </c>
      <c r="CZ11" s="19">
        <v>0</v>
      </c>
      <c r="DA11" s="19">
        <v>44</v>
      </c>
      <c r="DB11" s="19">
        <v>44</v>
      </c>
      <c r="DC11" s="19">
        <v>44</v>
      </c>
      <c r="DD11" s="19">
        <v>44</v>
      </c>
      <c r="DE11" s="19">
        <v>44</v>
      </c>
      <c r="DF11" s="19">
        <v>44</v>
      </c>
      <c r="DG11" s="16">
        <v>0</v>
      </c>
      <c r="DH11" s="16">
        <v>0</v>
      </c>
      <c r="DI11" s="16">
        <v>0</v>
      </c>
      <c r="DJ11" s="16">
        <v>0</v>
      </c>
      <c r="DK11" s="16">
        <v>0</v>
      </c>
      <c r="DL11" s="16">
        <v>0</v>
      </c>
      <c r="DM11" s="36">
        <v>0</v>
      </c>
      <c r="DN11" s="41">
        <v>0</v>
      </c>
      <c r="DO11" s="41">
        <v>0</v>
      </c>
      <c r="DP11" s="37">
        <v>2</v>
      </c>
      <c r="DQ11" s="41">
        <v>2</v>
      </c>
      <c r="DR11" s="41">
        <v>2</v>
      </c>
      <c r="DS11" s="38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16">
        <v>0</v>
      </c>
      <c r="DZ11" s="16">
        <v>0</v>
      </c>
      <c r="EA11" s="16">
        <v>0</v>
      </c>
      <c r="EB11" s="16">
        <v>0</v>
      </c>
      <c r="EC11" s="16">
        <v>0</v>
      </c>
      <c r="ED11" s="16">
        <v>0</v>
      </c>
      <c r="EE11" s="16">
        <f>DM11+DP11+DS11+DV11+DY11+EB11</f>
        <v>2</v>
      </c>
      <c r="EF11" s="16">
        <f>DN11+DQ11+DT11+DW11+DZ11+EC11</f>
        <v>2</v>
      </c>
      <c r="EG11" s="16">
        <f>DO11+DR11+DU11+DX11+EA11+ED11</f>
        <v>2</v>
      </c>
    </row>
    <row r="12" spans="1:137" x14ac:dyDescent="0.25">
      <c r="A12" s="7">
        <v>2</v>
      </c>
      <c r="B12" s="7" t="s">
        <v>2</v>
      </c>
      <c r="C12" s="22">
        <v>0</v>
      </c>
      <c r="D12" s="22">
        <v>0</v>
      </c>
      <c r="E12" s="22">
        <v>0</v>
      </c>
      <c r="F12" s="7"/>
      <c r="G12" s="7"/>
      <c r="H12" s="7"/>
      <c r="I12" s="24">
        <v>2</v>
      </c>
      <c r="J12" s="24">
        <v>2</v>
      </c>
      <c r="K12" s="24">
        <v>2</v>
      </c>
      <c r="L12" s="22">
        <v>6</v>
      </c>
      <c r="M12" s="22">
        <v>6</v>
      </c>
      <c r="N12" s="22">
        <v>6</v>
      </c>
      <c r="O12" s="22">
        <v>0</v>
      </c>
      <c r="P12" s="7">
        <v>0</v>
      </c>
      <c r="Q12" s="7">
        <v>0</v>
      </c>
      <c r="R12" s="22">
        <v>198</v>
      </c>
      <c r="S12" s="22">
        <v>198</v>
      </c>
      <c r="T12" s="22">
        <v>198</v>
      </c>
      <c r="U12" s="19">
        <v>0</v>
      </c>
      <c r="V12" s="19">
        <v>0</v>
      </c>
      <c r="W12" s="19">
        <v>0</v>
      </c>
      <c r="X12" s="22">
        <v>0</v>
      </c>
      <c r="Y12" s="22">
        <v>0</v>
      </c>
      <c r="Z12" s="22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0</v>
      </c>
      <c r="AL12" s="16">
        <v>0</v>
      </c>
      <c r="AM12" s="22">
        <v>59</v>
      </c>
      <c r="AN12" s="22">
        <v>59</v>
      </c>
      <c r="AO12" s="22">
        <v>59</v>
      </c>
      <c r="AP12" s="16">
        <v>0</v>
      </c>
      <c r="AQ12" s="16">
        <v>0</v>
      </c>
      <c r="AR12" s="16">
        <v>0</v>
      </c>
      <c r="AS12" s="19">
        <v>2</v>
      </c>
      <c r="AT12" s="19">
        <v>2</v>
      </c>
      <c r="AU12" s="19">
        <v>2</v>
      </c>
      <c r="AV12" s="19">
        <v>2</v>
      </c>
      <c r="AW12" s="19">
        <v>2</v>
      </c>
      <c r="AX12" s="19">
        <v>2</v>
      </c>
      <c r="AY12" s="19">
        <v>0</v>
      </c>
      <c r="AZ12" s="19">
        <v>0</v>
      </c>
      <c r="BA12" s="19">
        <v>0</v>
      </c>
      <c r="BB12" s="16">
        <v>0</v>
      </c>
      <c r="BC12" s="16">
        <v>0</v>
      </c>
      <c r="BD12" s="16">
        <v>0</v>
      </c>
      <c r="BE12" s="19">
        <v>7</v>
      </c>
      <c r="BF12" s="19">
        <v>7</v>
      </c>
      <c r="BG12" s="19">
        <v>7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9">
        <v>2</v>
      </c>
      <c r="BO12" s="19">
        <v>2</v>
      </c>
      <c r="BP12" s="19">
        <v>2</v>
      </c>
      <c r="BQ12" s="19">
        <v>0</v>
      </c>
      <c r="BR12" s="19">
        <v>0</v>
      </c>
      <c r="BS12" s="19">
        <v>0</v>
      </c>
      <c r="BT12" s="19">
        <v>1</v>
      </c>
      <c r="BU12" s="19">
        <v>1</v>
      </c>
      <c r="BV12" s="19">
        <v>1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6">
        <v>0</v>
      </c>
      <c r="CD12" s="16">
        <v>0</v>
      </c>
      <c r="CE12" s="16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9">
        <f t="shared" ref="CR12:CR18" si="33">C12+F12+I12+L12+O12+R12+U12+X12+AA12+AD12+AG12+AJ12+AM12+AP12+AS12+AV12+AY12+BB12+BE12+BH12+BK12+BN12+BQ12+BT12+BW12+BZ12+CC12+CF12+CI12+CL12+CO12</f>
        <v>279</v>
      </c>
      <c r="CS12" s="19">
        <f t="shared" ref="CS12:CS18" si="34">D12+G12+J12+M12+P12+S12+V12+Y12+AB12+AE12+AH12+AK12+AN12+AQ12+AT12+AW12+AZ12+BC12+BF12+BI12+BL12+BO12+BR12+BU12+BX12+CA12+CD12+CG12+CJ12+CM12+CP12</f>
        <v>279</v>
      </c>
      <c r="CT12" s="70">
        <f t="shared" ref="CT12:CT18" si="35">E12+H12+K12+N12+Q12+T12+W12+Z12+AC12+AF12+AI12+AL12+AO12+AR12+AU12+AX12+BA12+BD12+BG12+BJ12+BM12+BP12+BS12+BV12+BY12+CB12+CE12+CH12+CK12+CN12+CQ12</f>
        <v>279</v>
      </c>
      <c r="CU12" s="16">
        <v>0</v>
      </c>
      <c r="CV12" s="16">
        <v>0</v>
      </c>
      <c r="CW12" s="16">
        <v>0</v>
      </c>
      <c r="CX12" s="19">
        <v>0</v>
      </c>
      <c r="CY12" s="19">
        <v>0</v>
      </c>
      <c r="CZ12" s="19">
        <v>0</v>
      </c>
      <c r="DA12" s="19">
        <v>59</v>
      </c>
      <c r="DB12" s="19">
        <v>59</v>
      </c>
      <c r="DC12" s="19">
        <v>59</v>
      </c>
      <c r="DD12" s="19">
        <v>59</v>
      </c>
      <c r="DE12" s="19">
        <v>59</v>
      </c>
      <c r="DF12" s="19">
        <v>59</v>
      </c>
      <c r="DG12" s="16">
        <v>0</v>
      </c>
      <c r="DH12" s="16">
        <v>0</v>
      </c>
      <c r="DI12" s="16">
        <v>0</v>
      </c>
      <c r="DJ12" s="16">
        <v>0</v>
      </c>
      <c r="DK12" s="16">
        <v>0</v>
      </c>
      <c r="DL12" s="16">
        <v>0</v>
      </c>
      <c r="DM12" s="41">
        <v>0</v>
      </c>
      <c r="DN12" s="41">
        <v>0</v>
      </c>
      <c r="DO12" s="41">
        <v>0</v>
      </c>
      <c r="DP12" s="37">
        <v>1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16">
        <v>0</v>
      </c>
      <c r="DZ12" s="16">
        <v>0</v>
      </c>
      <c r="EA12" s="16">
        <v>0</v>
      </c>
      <c r="EB12" s="16">
        <v>0</v>
      </c>
      <c r="EC12" s="16">
        <v>0</v>
      </c>
      <c r="ED12" s="16">
        <v>0</v>
      </c>
      <c r="EE12" s="16">
        <f t="shared" ref="EE12:EE18" si="36">DM12+DP12+DS12+DV12+DY12+EB12</f>
        <v>1</v>
      </c>
      <c r="EF12" s="16">
        <f t="shared" ref="EF12:EG18" si="37">DN12+DQ12+DT12+DW12+DZ12+EC12</f>
        <v>1</v>
      </c>
      <c r="EG12" s="16">
        <f t="shared" si="37"/>
        <v>1</v>
      </c>
    </row>
    <row r="13" spans="1:137" x14ac:dyDescent="0.25">
      <c r="A13" s="7">
        <v>3</v>
      </c>
      <c r="B13" s="7" t="s">
        <v>3</v>
      </c>
      <c r="C13" s="22">
        <v>0</v>
      </c>
      <c r="D13" s="22">
        <v>0</v>
      </c>
      <c r="E13" s="22">
        <v>0</v>
      </c>
      <c r="F13" s="7"/>
      <c r="G13" s="7"/>
      <c r="H13" s="7"/>
      <c r="I13" s="22">
        <v>4</v>
      </c>
      <c r="J13" s="22">
        <v>4</v>
      </c>
      <c r="K13" s="22">
        <v>4</v>
      </c>
      <c r="L13" s="22">
        <v>53</v>
      </c>
      <c r="M13" s="22">
        <v>53</v>
      </c>
      <c r="N13" s="22">
        <v>53</v>
      </c>
      <c r="O13" s="22">
        <v>0</v>
      </c>
      <c r="P13" s="7">
        <v>0</v>
      </c>
      <c r="Q13" s="7">
        <v>0</v>
      </c>
      <c r="R13" s="22">
        <v>772</v>
      </c>
      <c r="S13" s="22">
        <v>772</v>
      </c>
      <c r="T13" s="22">
        <v>772</v>
      </c>
      <c r="U13" s="19">
        <v>0</v>
      </c>
      <c r="V13" s="19">
        <v>0</v>
      </c>
      <c r="W13" s="19">
        <v>0</v>
      </c>
      <c r="X13" s="22">
        <v>6</v>
      </c>
      <c r="Y13" s="22">
        <v>6</v>
      </c>
      <c r="Z13" s="22">
        <v>6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9">
        <v>0</v>
      </c>
      <c r="AH13" s="19">
        <v>0</v>
      </c>
      <c r="AI13" s="19">
        <v>0</v>
      </c>
      <c r="AJ13" s="16">
        <v>0</v>
      </c>
      <c r="AK13" s="16">
        <v>0</v>
      </c>
      <c r="AL13" s="16">
        <v>0</v>
      </c>
      <c r="AM13" s="22">
        <v>105</v>
      </c>
      <c r="AN13" s="22">
        <v>105</v>
      </c>
      <c r="AO13" s="22">
        <v>105</v>
      </c>
      <c r="AP13" s="16">
        <v>0</v>
      </c>
      <c r="AQ13" s="16">
        <v>0</v>
      </c>
      <c r="AR13" s="16">
        <v>0</v>
      </c>
      <c r="AS13" s="19">
        <v>5</v>
      </c>
      <c r="AT13" s="19">
        <v>5</v>
      </c>
      <c r="AU13" s="19">
        <v>5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6">
        <v>0</v>
      </c>
      <c r="BC13" s="16">
        <v>0</v>
      </c>
      <c r="BD13" s="16">
        <v>0</v>
      </c>
      <c r="BE13" s="19">
        <v>0</v>
      </c>
      <c r="BF13" s="19">
        <v>0</v>
      </c>
      <c r="BG13" s="19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9">
        <v>2</v>
      </c>
      <c r="BO13" s="19">
        <v>2</v>
      </c>
      <c r="BP13" s="19">
        <v>2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6">
        <v>0</v>
      </c>
      <c r="CD13" s="16">
        <v>0</v>
      </c>
      <c r="CE13" s="16">
        <v>0</v>
      </c>
      <c r="CF13" s="19">
        <v>24</v>
      </c>
      <c r="CG13" s="19">
        <v>24</v>
      </c>
      <c r="CH13" s="19">
        <v>24</v>
      </c>
      <c r="CI13" s="19">
        <v>0</v>
      </c>
      <c r="CJ13" s="19">
        <v>0</v>
      </c>
      <c r="CK13" s="19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9">
        <f t="shared" si="33"/>
        <v>971</v>
      </c>
      <c r="CS13" s="19">
        <f t="shared" si="34"/>
        <v>971</v>
      </c>
      <c r="CT13" s="70">
        <f t="shared" si="35"/>
        <v>971</v>
      </c>
      <c r="CU13" s="16">
        <v>0</v>
      </c>
      <c r="CV13" s="16">
        <v>0</v>
      </c>
      <c r="CW13" s="16">
        <v>0</v>
      </c>
      <c r="CX13" s="19">
        <v>6</v>
      </c>
      <c r="CY13" s="19">
        <v>6</v>
      </c>
      <c r="CZ13" s="19">
        <v>6</v>
      </c>
      <c r="DA13" s="19">
        <v>105</v>
      </c>
      <c r="DB13" s="19">
        <v>105</v>
      </c>
      <c r="DC13" s="19">
        <v>105</v>
      </c>
      <c r="DD13" s="19">
        <v>105</v>
      </c>
      <c r="DE13" s="19">
        <v>105</v>
      </c>
      <c r="DF13" s="19">
        <v>105</v>
      </c>
      <c r="DG13" s="16">
        <v>0</v>
      </c>
      <c r="DH13" s="16">
        <v>0</v>
      </c>
      <c r="DI13" s="16">
        <v>0</v>
      </c>
      <c r="DJ13" s="16">
        <v>0</v>
      </c>
      <c r="DK13" s="16">
        <v>0</v>
      </c>
      <c r="DL13" s="16">
        <v>0</v>
      </c>
      <c r="DM13" s="41">
        <v>0</v>
      </c>
      <c r="DN13" s="41">
        <v>0</v>
      </c>
      <c r="DO13" s="41">
        <v>0</v>
      </c>
      <c r="DP13" s="37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16">
        <v>0</v>
      </c>
      <c r="DZ13" s="16">
        <v>0</v>
      </c>
      <c r="EA13" s="16">
        <v>0</v>
      </c>
      <c r="EB13" s="16">
        <v>0</v>
      </c>
      <c r="EC13" s="16">
        <v>0</v>
      </c>
      <c r="ED13" s="16">
        <v>0</v>
      </c>
      <c r="EE13" s="16">
        <f t="shared" si="36"/>
        <v>0</v>
      </c>
      <c r="EF13" s="16">
        <f t="shared" si="37"/>
        <v>0</v>
      </c>
      <c r="EG13" s="16">
        <f t="shared" si="37"/>
        <v>0</v>
      </c>
    </row>
    <row r="14" spans="1:137" x14ac:dyDescent="0.25">
      <c r="A14" s="7">
        <v>4</v>
      </c>
      <c r="B14" s="7" t="s">
        <v>4</v>
      </c>
      <c r="C14" s="22">
        <v>0</v>
      </c>
      <c r="D14" s="22">
        <v>0</v>
      </c>
      <c r="E14" s="22">
        <v>0</v>
      </c>
      <c r="F14" s="7"/>
      <c r="G14" s="7"/>
      <c r="H14" s="7"/>
      <c r="I14" s="22">
        <v>4</v>
      </c>
      <c r="J14" s="22">
        <v>4</v>
      </c>
      <c r="K14" s="22">
        <v>4</v>
      </c>
      <c r="L14" s="22">
        <v>24</v>
      </c>
      <c r="M14" s="22">
        <v>24</v>
      </c>
      <c r="N14" s="22">
        <v>24</v>
      </c>
      <c r="O14" s="22">
        <v>0</v>
      </c>
      <c r="P14" s="7">
        <v>0</v>
      </c>
      <c r="Q14" s="7">
        <v>0</v>
      </c>
      <c r="R14" s="22">
        <v>329</v>
      </c>
      <c r="S14" s="22">
        <v>329</v>
      </c>
      <c r="T14" s="22">
        <v>329</v>
      </c>
      <c r="U14" s="19">
        <v>0</v>
      </c>
      <c r="V14" s="19">
        <v>0</v>
      </c>
      <c r="W14" s="19">
        <v>0</v>
      </c>
      <c r="X14" s="22">
        <v>3</v>
      </c>
      <c r="Y14" s="22">
        <v>3</v>
      </c>
      <c r="Z14" s="22">
        <v>3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9">
        <v>0</v>
      </c>
      <c r="AH14" s="19">
        <v>0</v>
      </c>
      <c r="AI14" s="19">
        <v>0</v>
      </c>
      <c r="AJ14" s="16">
        <v>0</v>
      </c>
      <c r="AK14" s="16">
        <v>0</v>
      </c>
      <c r="AL14" s="16">
        <v>0</v>
      </c>
      <c r="AM14" s="22">
        <v>147</v>
      </c>
      <c r="AN14" s="22">
        <v>147</v>
      </c>
      <c r="AO14" s="22">
        <v>147</v>
      </c>
      <c r="AP14" s="16">
        <v>0</v>
      </c>
      <c r="AQ14" s="16">
        <v>0</v>
      </c>
      <c r="AR14" s="16">
        <v>0</v>
      </c>
      <c r="AS14" s="19">
        <v>5</v>
      </c>
      <c r="AT14" s="19">
        <v>5</v>
      </c>
      <c r="AU14" s="19">
        <v>5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6">
        <v>0</v>
      </c>
      <c r="BC14" s="16">
        <v>0</v>
      </c>
      <c r="BD14" s="16">
        <v>0</v>
      </c>
      <c r="BE14" s="19">
        <v>12</v>
      </c>
      <c r="BF14" s="19">
        <v>12</v>
      </c>
      <c r="BG14" s="19">
        <v>12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9">
        <v>14</v>
      </c>
      <c r="BO14" s="19">
        <v>14</v>
      </c>
      <c r="BP14" s="19">
        <v>14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5</v>
      </c>
      <c r="CA14" s="19">
        <v>5</v>
      </c>
      <c r="CB14" s="19">
        <v>5</v>
      </c>
      <c r="CC14" s="16">
        <v>0</v>
      </c>
      <c r="CD14" s="16">
        <v>0</v>
      </c>
      <c r="CE14" s="16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9">
        <f t="shared" si="33"/>
        <v>543</v>
      </c>
      <c r="CS14" s="19">
        <f t="shared" si="34"/>
        <v>543</v>
      </c>
      <c r="CT14" s="70">
        <f t="shared" si="35"/>
        <v>543</v>
      </c>
      <c r="CU14" s="16">
        <v>0</v>
      </c>
      <c r="CV14" s="16">
        <v>0</v>
      </c>
      <c r="CW14" s="16">
        <v>0</v>
      </c>
      <c r="CX14" s="19">
        <v>3</v>
      </c>
      <c r="CY14" s="19">
        <v>3</v>
      </c>
      <c r="CZ14" s="19">
        <v>3</v>
      </c>
      <c r="DA14" s="19">
        <v>147</v>
      </c>
      <c r="DB14" s="19">
        <v>147</v>
      </c>
      <c r="DC14" s="19">
        <v>147</v>
      </c>
      <c r="DD14" s="19">
        <v>147</v>
      </c>
      <c r="DE14" s="19">
        <v>147</v>
      </c>
      <c r="DF14" s="19">
        <v>147</v>
      </c>
      <c r="DG14" s="16">
        <v>0</v>
      </c>
      <c r="DH14" s="16">
        <v>0</v>
      </c>
      <c r="DI14" s="16">
        <v>0</v>
      </c>
      <c r="DJ14" s="16">
        <v>0</v>
      </c>
      <c r="DK14" s="16">
        <v>0</v>
      </c>
      <c r="DL14" s="16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2</v>
      </c>
      <c r="DW14" s="41">
        <v>2</v>
      </c>
      <c r="DX14" s="41">
        <v>2</v>
      </c>
      <c r="DY14" s="16">
        <v>0</v>
      </c>
      <c r="DZ14" s="16">
        <v>0</v>
      </c>
      <c r="EA14" s="16">
        <v>0</v>
      </c>
      <c r="EB14" s="16">
        <v>0</v>
      </c>
      <c r="EC14" s="16">
        <v>0</v>
      </c>
      <c r="ED14" s="16">
        <v>0</v>
      </c>
      <c r="EE14" s="16">
        <f t="shared" si="36"/>
        <v>2</v>
      </c>
      <c r="EF14" s="16">
        <f t="shared" si="37"/>
        <v>2</v>
      </c>
      <c r="EG14" s="16">
        <f t="shared" si="37"/>
        <v>2</v>
      </c>
    </row>
    <row r="15" spans="1:137" x14ac:dyDescent="0.25">
      <c r="A15" s="7">
        <v>5</v>
      </c>
      <c r="B15" s="7" t="s">
        <v>5</v>
      </c>
      <c r="C15" s="22">
        <v>0</v>
      </c>
      <c r="D15" s="22">
        <v>0</v>
      </c>
      <c r="E15" s="22">
        <v>0</v>
      </c>
      <c r="F15" s="7"/>
      <c r="G15" s="7"/>
      <c r="H15" s="7"/>
      <c r="I15" s="22">
        <v>3</v>
      </c>
      <c r="J15" s="22">
        <v>3</v>
      </c>
      <c r="K15" s="22">
        <v>3</v>
      </c>
      <c r="L15" s="22">
        <v>19</v>
      </c>
      <c r="M15" s="22">
        <v>19</v>
      </c>
      <c r="N15" s="22">
        <v>19</v>
      </c>
      <c r="O15" s="22">
        <v>0</v>
      </c>
      <c r="P15" s="7">
        <v>0</v>
      </c>
      <c r="Q15" s="7">
        <v>0</v>
      </c>
      <c r="R15" s="22">
        <v>412</v>
      </c>
      <c r="S15" s="22">
        <v>412</v>
      </c>
      <c r="T15" s="22">
        <v>412</v>
      </c>
      <c r="U15" s="19">
        <v>4</v>
      </c>
      <c r="V15" s="22">
        <v>4</v>
      </c>
      <c r="W15" s="22">
        <v>4</v>
      </c>
      <c r="X15" s="22">
        <v>0</v>
      </c>
      <c r="Y15" s="22">
        <v>0</v>
      </c>
      <c r="Z15" s="22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9">
        <v>0</v>
      </c>
      <c r="AH15" s="19">
        <v>0</v>
      </c>
      <c r="AI15" s="19">
        <v>0</v>
      </c>
      <c r="AJ15" s="16">
        <v>0</v>
      </c>
      <c r="AK15" s="16">
        <v>0</v>
      </c>
      <c r="AL15" s="16">
        <v>0</v>
      </c>
      <c r="AM15" s="22">
        <v>131</v>
      </c>
      <c r="AN15" s="22">
        <v>131</v>
      </c>
      <c r="AO15" s="22">
        <v>131</v>
      </c>
      <c r="AP15" s="16">
        <v>0</v>
      </c>
      <c r="AQ15" s="16">
        <v>0</v>
      </c>
      <c r="AR15" s="16">
        <v>0</v>
      </c>
      <c r="AS15" s="19">
        <v>6</v>
      </c>
      <c r="AT15" s="19">
        <v>6</v>
      </c>
      <c r="AU15" s="19">
        <v>6</v>
      </c>
      <c r="AV15" s="19">
        <v>1</v>
      </c>
      <c r="AW15" s="19">
        <v>1</v>
      </c>
      <c r="AX15" s="19">
        <v>1</v>
      </c>
      <c r="AY15" s="19">
        <v>0</v>
      </c>
      <c r="AZ15" s="19">
        <v>0</v>
      </c>
      <c r="BA15" s="19">
        <v>0</v>
      </c>
      <c r="BB15" s="16">
        <v>0</v>
      </c>
      <c r="BC15" s="16">
        <v>0</v>
      </c>
      <c r="BD15" s="16">
        <v>0</v>
      </c>
      <c r="BE15" s="19">
        <v>9</v>
      </c>
      <c r="BF15" s="19">
        <v>9</v>
      </c>
      <c r="BG15" s="19">
        <v>9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9">
        <v>6</v>
      </c>
      <c r="BO15" s="19">
        <v>6</v>
      </c>
      <c r="BP15" s="19">
        <v>6</v>
      </c>
      <c r="BQ15" s="19">
        <v>0</v>
      </c>
      <c r="BR15" s="19">
        <v>0</v>
      </c>
      <c r="BS15" s="19">
        <v>0</v>
      </c>
      <c r="BT15" s="19">
        <v>1</v>
      </c>
      <c r="BU15" s="19">
        <v>1</v>
      </c>
      <c r="BV15" s="19">
        <v>1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6">
        <v>0</v>
      </c>
      <c r="CD15" s="16">
        <v>0</v>
      </c>
      <c r="CE15" s="16">
        <v>0</v>
      </c>
      <c r="CF15" s="19">
        <v>0</v>
      </c>
      <c r="CG15" s="19">
        <v>0</v>
      </c>
      <c r="CH15" s="19">
        <v>0</v>
      </c>
      <c r="CI15" s="19">
        <v>1</v>
      </c>
      <c r="CJ15" s="19">
        <v>1</v>
      </c>
      <c r="CK15" s="19">
        <v>1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9">
        <f t="shared" si="33"/>
        <v>593</v>
      </c>
      <c r="CS15" s="19">
        <f t="shared" si="34"/>
        <v>593</v>
      </c>
      <c r="CT15" s="70">
        <f t="shared" si="35"/>
        <v>593</v>
      </c>
      <c r="CU15" s="16">
        <v>0</v>
      </c>
      <c r="CV15" s="16">
        <v>0</v>
      </c>
      <c r="CW15" s="16">
        <v>0</v>
      </c>
      <c r="CX15" s="19">
        <v>0</v>
      </c>
      <c r="CY15" s="19">
        <v>0</v>
      </c>
      <c r="CZ15" s="19">
        <v>0</v>
      </c>
      <c r="DA15" s="19">
        <v>131</v>
      </c>
      <c r="DB15" s="19">
        <v>131</v>
      </c>
      <c r="DC15" s="19">
        <v>131</v>
      </c>
      <c r="DD15" s="19">
        <v>131</v>
      </c>
      <c r="DE15" s="19">
        <v>131</v>
      </c>
      <c r="DF15" s="19">
        <v>131</v>
      </c>
      <c r="DG15" s="16">
        <v>0</v>
      </c>
      <c r="DH15" s="16">
        <v>0</v>
      </c>
      <c r="DI15" s="16">
        <v>0</v>
      </c>
      <c r="DJ15" s="16">
        <v>0</v>
      </c>
      <c r="DK15" s="16">
        <v>0</v>
      </c>
      <c r="DL15" s="16">
        <v>0</v>
      </c>
      <c r="DM15" s="36">
        <v>2</v>
      </c>
      <c r="DN15" s="41">
        <v>2</v>
      </c>
      <c r="DO15" s="41">
        <v>2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2</v>
      </c>
      <c r="DW15" s="41">
        <v>2</v>
      </c>
      <c r="DX15" s="41">
        <v>2</v>
      </c>
      <c r="DY15" s="16">
        <v>0</v>
      </c>
      <c r="DZ15" s="16">
        <v>0</v>
      </c>
      <c r="EA15" s="16">
        <v>0</v>
      </c>
      <c r="EB15" s="16">
        <v>0</v>
      </c>
      <c r="EC15" s="16">
        <v>0</v>
      </c>
      <c r="ED15" s="16">
        <v>0</v>
      </c>
      <c r="EE15" s="16">
        <f t="shared" si="36"/>
        <v>4</v>
      </c>
      <c r="EF15" s="16">
        <f t="shared" si="37"/>
        <v>4</v>
      </c>
      <c r="EG15" s="16">
        <f t="shared" si="37"/>
        <v>4</v>
      </c>
    </row>
    <row r="16" spans="1:137" x14ac:dyDescent="0.25">
      <c r="A16" s="7">
        <v>6</v>
      </c>
      <c r="B16" s="7" t="s">
        <v>6</v>
      </c>
      <c r="C16" s="22">
        <v>0</v>
      </c>
      <c r="D16" s="22">
        <v>0</v>
      </c>
      <c r="E16" s="22">
        <v>0</v>
      </c>
      <c r="F16" s="7"/>
      <c r="G16" s="7"/>
      <c r="H16" s="7"/>
      <c r="I16" s="22">
        <v>2</v>
      </c>
      <c r="J16" s="22">
        <v>2</v>
      </c>
      <c r="K16" s="22">
        <v>2</v>
      </c>
      <c r="L16" s="22">
        <v>5</v>
      </c>
      <c r="M16" s="22">
        <v>5</v>
      </c>
      <c r="N16" s="22">
        <v>5</v>
      </c>
      <c r="O16" s="22">
        <v>0</v>
      </c>
      <c r="P16" s="7">
        <v>0</v>
      </c>
      <c r="Q16" s="7">
        <v>0</v>
      </c>
      <c r="R16" s="22">
        <v>215</v>
      </c>
      <c r="S16" s="22">
        <v>215</v>
      </c>
      <c r="T16" s="22">
        <v>215</v>
      </c>
      <c r="U16" s="19">
        <v>0</v>
      </c>
      <c r="V16" s="19">
        <v>0</v>
      </c>
      <c r="W16" s="19">
        <v>0</v>
      </c>
      <c r="X16" s="22">
        <v>2</v>
      </c>
      <c r="Y16" s="22">
        <v>2</v>
      </c>
      <c r="Z16" s="22">
        <v>2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9">
        <v>0</v>
      </c>
      <c r="AH16" s="19">
        <v>0</v>
      </c>
      <c r="AI16" s="19">
        <v>0</v>
      </c>
      <c r="AJ16" s="16">
        <v>0</v>
      </c>
      <c r="AK16" s="16">
        <v>0</v>
      </c>
      <c r="AL16" s="16">
        <v>0</v>
      </c>
      <c r="AM16" s="22">
        <v>79</v>
      </c>
      <c r="AN16" s="22">
        <v>79</v>
      </c>
      <c r="AO16" s="22">
        <v>79</v>
      </c>
      <c r="AP16" s="16">
        <v>0</v>
      </c>
      <c r="AQ16" s="16">
        <v>0</v>
      </c>
      <c r="AR16" s="16">
        <v>0</v>
      </c>
      <c r="AS16" s="19">
        <v>2</v>
      </c>
      <c r="AT16" s="19">
        <v>2</v>
      </c>
      <c r="AU16" s="19">
        <v>2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6">
        <v>0</v>
      </c>
      <c r="BC16" s="16">
        <v>0</v>
      </c>
      <c r="BD16" s="16">
        <v>0</v>
      </c>
      <c r="BE16" s="19">
        <v>6</v>
      </c>
      <c r="BF16" s="19">
        <v>6</v>
      </c>
      <c r="BG16" s="19">
        <v>6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9">
        <v>3</v>
      </c>
      <c r="BO16" s="19">
        <v>3</v>
      </c>
      <c r="BP16" s="19">
        <v>3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6">
        <v>0</v>
      </c>
      <c r="CD16" s="16">
        <v>0</v>
      </c>
      <c r="CE16" s="16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9">
        <f t="shared" si="33"/>
        <v>314</v>
      </c>
      <c r="CS16" s="19">
        <f t="shared" si="34"/>
        <v>314</v>
      </c>
      <c r="CT16" s="70">
        <f t="shared" si="35"/>
        <v>314</v>
      </c>
      <c r="CU16" s="16">
        <v>0</v>
      </c>
      <c r="CV16" s="16">
        <v>0</v>
      </c>
      <c r="CW16" s="16">
        <v>0</v>
      </c>
      <c r="CX16" s="19">
        <v>2</v>
      </c>
      <c r="CY16" s="19">
        <v>2</v>
      </c>
      <c r="CZ16" s="19">
        <v>2</v>
      </c>
      <c r="DA16" s="19">
        <v>79</v>
      </c>
      <c r="DB16" s="19">
        <v>79</v>
      </c>
      <c r="DC16" s="19">
        <v>79</v>
      </c>
      <c r="DD16" s="19">
        <v>79</v>
      </c>
      <c r="DE16" s="19">
        <v>79</v>
      </c>
      <c r="DF16" s="19">
        <v>79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36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16">
        <v>0</v>
      </c>
      <c r="DZ16" s="16">
        <v>0</v>
      </c>
      <c r="EA16" s="16">
        <v>0</v>
      </c>
      <c r="EB16" s="16">
        <v>0</v>
      </c>
      <c r="EC16" s="16">
        <v>0</v>
      </c>
      <c r="ED16" s="16">
        <v>0</v>
      </c>
      <c r="EE16" s="16">
        <f t="shared" si="36"/>
        <v>0</v>
      </c>
      <c r="EF16" s="16">
        <f t="shared" si="37"/>
        <v>0</v>
      </c>
      <c r="EG16" s="16">
        <f t="shared" si="37"/>
        <v>0</v>
      </c>
    </row>
    <row r="17" spans="1:137" x14ac:dyDescent="0.25">
      <c r="A17" s="7">
        <v>7</v>
      </c>
      <c r="B17" s="7" t="s">
        <v>7</v>
      </c>
      <c r="C17" s="22">
        <v>1</v>
      </c>
      <c r="D17" s="22">
        <v>1</v>
      </c>
      <c r="E17" s="22">
        <v>1</v>
      </c>
      <c r="F17" s="7"/>
      <c r="G17" s="7"/>
      <c r="H17" s="7"/>
      <c r="I17" s="22">
        <v>10</v>
      </c>
      <c r="J17" s="22">
        <v>10</v>
      </c>
      <c r="K17" s="22">
        <v>10</v>
      </c>
      <c r="L17" s="22">
        <v>12</v>
      </c>
      <c r="M17" s="22">
        <v>12</v>
      </c>
      <c r="N17" s="22">
        <v>12</v>
      </c>
      <c r="O17" s="22">
        <v>0</v>
      </c>
      <c r="P17" s="7">
        <v>0</v>
      </c>
      <c r="Q17" s="7">
        <v>0</v>
      </c>
      <c r="R17" s="22">
        <v>517</v>
      </c>
      <c r="S17" s="22">
        <v>517</v>
      </c>
      <c r="T17" s="22">
        <v>517</v>
      </c>
      <c r="U17" s="19">
        <v>0</v>
      </c>
      <c r="V17" s="19">
        <v>0</v>
      </c>
      <c r="W17" s="19">
        <v>0</v>
      </c>
      <c r="X17" s="22">
        <v>0</v>
      </c>
      <c r="Y17" s="22">
        <v>0</v>
      </c>
      <c r="Z17" s="22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9">
        <v>0</v>
      </c>
      <c r="AH17" s="19">
        <v>0</v>
      </c>
      <c r="AI17" s="19">
        <v>0</v>
      </c>
      <c r="AJ17" s="16">
        <v>0</v>
      </c>
      <c r="AK17" s="16">
        <v>0</v>
      </c>
      <c r="AL17" s="16">
        <v>0</v>
      </c>
      <c r="AM17" s="22">
        <v>107</v>
      </c>
      <c r="AN17" s="22">
        <v>107</v>
      </c>
      <c r="AO17" s="22">
        <v>107</v>
      </c>
      <c r="AP17" s="16">
        <v>0</v>
      </c>
      <c r="AQ17" s="16">
        <v>0</v>
      </c>
      <c r="AR17" s="16">
        <v>0</v>
      </c>
      <c r="AS17" s="19">
        <v>12</v>
      </c>
      <c r="AT17" s="19">
        <v>12</v>
      </c>
      <c r="AU17" s="19">
        <v>12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6">
        <v>0</v>
      </c>
      <c r="BC17" s="16">
        <v>0</v>
      </c>
      <c r="BD17" s="16">
        <v>0</v>
      </c>
      <c r="BE17" s="19">
        <v>8</v>
      </c>
      <c r="BF17" s="19">
        <v>8</v>
      </c>
      <c r="BG17" s="19">
        <v>8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9">
        <v>8</v>
      </c>
      <c r="BO17" s="19">
        <v>8</v>
      </c>
      <c r="BP17" s="19">
        <v>8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6">
        <v>0</v>
      </c>
      <c r="CD17" s="16">
        <v>0</v>
      </c>
      <c r="CE17" s="16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9">
        <f t="shared" si="33"/>
        <v>675</v>
      </c>
      <c r="CS17" s="19">
        <f t="shared" si="34"/>
        <v>675</v>
      </c>
      <c r="CT17" s="70">
        <f t="shared" si="35"/>
        <v>675</v>
      </c>
      <c r="CU17" s="16">
        <v>0</v>
      </c>
      <c r="CV17" s="16">
        <v>0</v>
      </c>
      <c r="CW17" s="16">
        <v>0</v>
      </c>
      <c r="CX17" s="19">
        <v>0</v>
      </c>
      <c r="CY17" s="19">
        <v>0</v>
      </c>
      <c r="CZ17" s="19">
        <v>0</v>
      </c>
      <c r="DA17" s="19">
        <v>107</v>
      </c>
      <c r="DB17" s="19">
        <v>107</v>
      </c>
      <c r="DC17" s="19">
        <v>107</v>
      </c>
      <c r="DD17" s="19">
        <v>107</v>
      </c>
      <c r="DE17" s="19">
        <v>107</v>
      </c>
      <c r="DF17" s="19">
        <v>107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36">
        <v>1</v>
      </c>
      <c r="DN17" s="41">
        <v>1</v>
      </c>
      <c r="DO17" s="41">
        <v>1</v>
      </c>
      <c r="DP17" s="37">
        <v>1</v>
      </c>
      <c r="DQ17" s="41">
        <v>1</v>
      </c>
      <c r="DR17" s="41">
        <v>1</v>
      </c>
      <c r="DS17" s="38">
        <v>1</v>
      </c>
      <c r="DT17" s="41">
        <v>1</v>
      </c>
      <c r="DU17" s="41">
        <v>1</v>
      </c>
      <c r="DV17" s="41">
        <v>0</v>
      </c>
      <c r="DW17" s="41">
        <v>0</v>
      </c>
      <c r="DX17" s="41">
        <v>0</v>
      </c>
      <c r="DY17" s="16">
        <v>0</v>
      </c>
      <c r="DZ17" s="16">
        <v>0</v>
      </c>
      <c r="EA17" s="16">
        <v>0</v>
      </c>
      <c r="EB17" s="16">
        <v>0</v>
      </c>
      <c r="EC17" s="16">
        <v>0</v>
      </c>
      <c r="ED17" s="16">
        <v>0</v>
      </c>
      <c r="EE17" s="16">
        <f t="shared" si="36"/>
        <v>3</v>
      </c>
      <c r="EF17" s="16">
        <f t="shared" si="37"/>
        <v>3</v>
      </c>
      <c r="EG17" s="16">
        <f t="shared" si="37"/>
        <v>3</v>
      </c>
    </row>
    <row r="18" spans="1:137" x14ac:dyDescent="0.25">
      <c r="A18" s="7">
        <v>8</v>
      </c>
      <c r="B18" s="7" t="s">
        <v>8</v>
      </c>
      <c r="C18" s="22">
        <v>0</v>
      </c>
      <c r="D18" s="22">
        <v>0</v>
      </c>
      <c r="E18" s="22">
        <v>0</v>
      </c>
      <c r="F18" s="10"/>
      <c r="G18" s="10"/>
      <c r="H18" s="10"/>
      <c r="I18" s="22">
        <v>6</v>
      </c>
      <c r="J18" s="22">
        <v>6</v>
      </c>
      <c r="K18" s="22">
        <v>6</v>
      </c>
      <c r="L18" s="22">
        <v>6</v>
      </c>
      <c r="M18" s="22">
        <v>6</v>
      </c>
      <c r="N18" s="22">
        <v>6</v>
      </c>
      <c r="O18" s="22">
        <v>0</v>
      </c>
      <c r="P18" s="7">
        <v>0</v>
      </c>
      <c r="Q18" s="7">
        <v>0</v>
      </c>
      <c r="R18" s="22">
        <v>389</v>
      </c>
      <c r="S18" s="22">
        <v>389</v>
      </c>
      <c r="T18" s="22">
        <v>389</v>
      </c>
      <c r="U18" s="19">
        <v>0</v>
      </c>
      <c r="V18" s="19">
        <v>0</v>
      </c>
      <c r="W18" s="19">
        <v>0</v>
      </c>
      <c r="X18" s="22">
        <v>0</v>
      </c>
      <c r="Y18" s="22">
        <v>0</v>
      </c>
      <c r="Z18" s="22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9">
        <v>0</v>
      </c>
      <c r="AH18" s="19">
        <v>0</v>
      </c>
      <c r="AI18" s="19">
        <v>0</v>
      </c>
      <c r="AJ18" s="16">
        <v>0</v>
      </c>
      <c r="AK18" s="16">
        <v>0</v>
      </c>
      <c r="AL18" s="16">
        <v>0</v>
      </c>
      <c r="AM18" s="22">
        <v>77</v>
      </c>
      <c r="AN18" s="22">
        <v>77</v>
      </c>
      <c r="AO18" s="22">
        <v>77</v>
      </c>
      <c r="AP18" s="16">
        <v>0</v>
      </c>
      <c r="AQ18" s="16">
        <v>0</v>
      </c>
      <c r="AR18" s="16">
        <v>0</v>
      </c>
      <c r="AS18" s="19">
        <v>5</v>
      </c>
      <c r="AT18" s="19">
        <v>5</v>
      </c>
      <c r="AU18" s="19">
        <v>5</v>
      </c>
      <c r="AV18" s="19">
        <v>6</v>
      </c>
      <c r="AW18" s="19">
        <v>6</v>
      </c>
      <c r="AX18" s="19">
        <v>6</v>
      </c>
      <c r="AY18" s="19">
        <v>0</v>
      </c>
      <c r="AZ18" s="19">
        <v>0</v>
      </c>
      <c r="BA18" s="19">
        <v>0</v>
      </c>
      <c r="BB18" s="16">
        <v>0</v>
      </c>
      <c r="BC18" s="16">
        <v>0</v>
      </c>
      <c r="BD18" s="16">
        <v>0</v>
      </c>
      <c r="BE18" s="19">
        <v>17</v>
      </c>
      <c r="BF18" s="19">
        <v>17</v>
      </c>
      <c r="BG18" s="19">
        <v>17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9">
        <v>19</v>
      </c>
      <c r="BO18" s="19">
        <v>19</v>
      </c>
      <c r="BP18" s="19">
        <v>19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6">
        <v>0</v>
      </c>
      <c r="CD18" s="16">
        <v>0</v>
      </c>
      <c r="CE18" s="16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9">
        <f t="shared" si="33"/>
        <v>525</v>
      </c>
      <c r="CS18" s="19">
        <f t="shared" si="34"/>
        <v>525</v>
      </c>
      <c r="CT18" s="70">
        <f t="shared" si="35"/>
        <v>525</v>
      </c>
      <c r="CU18" s="16">
        <v>0</v>
      </c>
      <c r="CV18" s="16">
        <v>0</v>
      </c>
      <c r="CW18" s="16">
        <v>0</v>
      </c>
      <c r="CX18" s="19">
        <v>0</v>
      </c>
      <c r="CY18" s="19">
        <v>0</v>
      </c>
      <c r="CZ18" s="19">
        <v>0</v>
      </c>
      <c r="DA18" s="19">
        <v>77</v>
      </c>
      <c r="DB18" s="19">
        <v>77</v>
      </c>
      <c r="DC18" s="19">
        <v>77</v>
      </c>
      <c r="DD18" s="19">
        <v>77</v>
      </c>
      <c r="DE18" s="19">
        <v>77</v>
      </c>
      <c r="DF18" s="19">
        <v>77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36">
        <v>0</v>
      </c>
      <c r="DN18" s="41">
        <v>0</v>
      </c>
      <c r="DO18" s="41">
        <v>0</v>
      </c>
      <c r="DP18" s="37">
        <v>0</v>
      </c>
      <c r="DQ18" s="41">
        <v>0</v>
      </c>
      <c r="DR18" s="41">
        <v>0</v>
      </c>
      <c r="DS18" s="38">
        <v>0</v>
      </c>
      <c r="DT18" s="41">
        <v>0</v>
      </c>
      <c r="DU18" s="41">
        <v>0</v>
      </c>
      <c r="DV18" s="41">
        <v>1</v>
      </c>
      <c r="DW18" s="41">
        <v>1</v>
      </c>
      <c r="DX18" s="41">
        <v>1</v>
      </c>
      <c r="DY18" s="16">
        <v>0</v>
      </c>
      <c r="DZ18" s="16">
        <v>0</v>
      </c>
      <c r="EA18" s="16">
        <v>0</v>
      </c>
      <c r="EB18" s="16">
        <v>0</v>
      </c>
      <c r="EC18" s="16">
        <v>0</v>
      </c>
      <c r="ED18" s="16">
        <v>0</v>
      </c>
      <c r="EE18" s="16">
        <f t="shared" si="36"/>
        <v>1</v>
      </c>
      <c r="EF18" s="16">
        <f t="shared" si="37"/>
        <v>1</v>
      </c>
      <c r="EG18" s="16">
        <f t="shared" si="37"/>
        <v>1</v>
      </c>
    </row>
    <row r="19" spans="1:137" s="30" customFormat="1" x14ac:dyDescent="0.25">
      <c r="A19" s="25">
        <v>2</v>
      </c>
      <c r="B19" s="26" t="s">
        <v>9</v>
      </c>
      <c r="C19" s="25">
        <f>SUM(C20:C28)</f>
        <v>6</v>
      </c>
      <c r="D19" s="25">
        <f t="shared" ref="D19:BO19" si="38">SUM(D20:D28)</f>
        <v>6</v>
      </c>
      <c r="E19" s="25">
        <f t="shared" ref="E19" si="39">SUM(E20:E28)</f>
        <v>6</v>
      </c>
      <c r="F19" s="25">
        <f t="shared" si="38"/>
        <v>0</v>
      </c>
      <c r="G19" s="25">
        <f t="shared" ref="G19:H19" si="40">SUM(G20:G28)</f>
        <v>0</v>
      </c>
      <c r="H19" s="25">
        <f t="shared" si="40"/>
        <v>0</v>
      </c>
      <c r="I19" s="25">
        <f t="shared" si="38"/>
        <v>75</v>
      </c>
      <c r="J19" s="25">
        <f t="shared" si="38"/>
        <v>75</v>
      </c>
      <c r="K19" s="25">
        <f t="shared" ref="K19" si="41">SUM(K20:K28)</f>
        <v>75</v>
      </c>
      <c r="L19" s="25">
        <f t="shared" si="38"/>
        <v>57</v>
      </c>
      <c r="M19" s="25">
        <f t="shared" si="38"/>
        <v>57</v>
      </c>
      <c r="N19" s="25">
        <f t="shared" ref="N19" si="42">SUM(N20:N28)</f>
        <v>57</v>
      </c>
      <c r="O19" s="25">
        <f t="shared" si="38"/>
        <v>0</v>
      </c>
      <c r="P19" s="25">
        <f t="shared" si="38"/>
        <v>0</v>
      </c>
      <c r="Q19" s="25">
        <f t="shared" ref="Q19" si="43">SUM(Q20:Q28)</f>
        <v>0</v>
      </c>
      <c r="R19" s="25">
        <f t="shared" si="38"/>
        <v>3341</v>
      </c>
      <c r="S19" s="25">
        <f t="shared" si="38"/>
        <v>3341</v>
      </c>
      <c r="T19" s="25">
        <f t="shared" ref="T19" si="44">SUM(T20:T28)</f>
        <v>3341</v>
      </c>
      <c r="U19" s="25">
        <f t="shared" si="38"/>
        <v>0</v>
      </c>
      <c r="V19" s="25">
        <f t="shared" si="38"/>
        <v>0</v>
      </c>
      <c r="W19" s="25">
        <f t="shared" ref="W19" si="45">SUM(W20:W28)</f>
        <v>0</v>
      </c>
      <c r="X19" s="25">
        <f t="shared" si="38"/>
        <v>12</v>
      </c>
      <c r="Y19" s="25">
        <f>SUM(Y20:Y28)</f>
        <v>12</v>
      </c>
      <c r="Z19" s="25">
        <f>SUM(Z20:Z28)</f>
        <v>12</v>
      </c>
      <c r="AA19" s="25">
        <f t="shared" si="38"/>
        <v>0</v>
      </c>
      <c r="AB19" s="25">
        <f t="shared" si="38"/>
        <v>0</v>
      </c>
      <c r="AC19" s="25">
        <f t="shared" si="38"/>
        <v>0</v>
      </c>
      <c r="AD19" s="25">
        <f t="shared" si="38"/>
        <v>0</v>
      </c>
      <c r="AE19" s="25">
        <f t="shared" si="38"/>
        <v>0</v>
      </c>
      <c r="AF19" s="25">
        <f t="shared" si="38"/>
        <v>0</v>
      </c>
      <c r="AG19" s="25">
        <f t="shared" si="38"/>
        <v>3</v>
      </c>
      <c r="AH19" s="25">
        <f t="shared" si="38"/>
        <v>3</v>
      </c>
      <c r="AI19" s="25">
        <f t="shared" ref="AI19" si="46">SUM(AI20:AI28)</f>
        <v>3</v>
      </c>
      <c r="AJ19" s="25">
        <f t="shared" si="38"/>
        <v>0</v>
      </c>
      <c r="AK19" s="25">
        <f t="shared" si="38"/>
        <v>0</v>
      </c>
      <c r="AL19" s="25">
        <f t="shared" si="38"/>
        <v>0</v>
      </c>
      <c r="AM19" s="25">
        <f t="shared" si="38"/>
        <v>502</v>
      </c>
      <c r="AN19" s="25">
        <f t="shared" si="38"/>
        <v>502</v>
      </c>
      <c r="AO19" s="25">
        <f t="shared" ref="AO19" si="47">SUM(AO20:AO28)</f>
        <v>502</v>
      </c>
      <c r="AP19" s="25">
        <f t="shared" si="38"/>
        <v>0</v>
      </c>
      <c r="AQ19" s="25">
        <f t="shared" si="38"/>
        <v>0</v>
      </c>
      <c r="AR19" s="25">
        <f t="shared" si="38"/>
        <v>0</v>
      </c>
      <c r="AS19" s="25">
        <f t="shared" si="38"/>
        <v>39</v>
      </c>
      <c r="AT19" s="25">
        <f t="shared" si="38"/>
        <v>39</v>
      </c>
      <c r="AU19" s="25">
        <f t="shared" ref="AU19" si="48">SUM(AU20:AU28)</f>
        <v>39</v>
      </c>
      <c r="AV19" s="25">
        <f t="shared" si="38"/>
        <v>8</v>
      </c>
      <c r="AW19" s="25">
        <f t="shared" si="38"/>
        <v>8</v>
      </c>
      <c r="AX19" s="25">
        <f t="shared" ref="AX19" si="49">SUM(AX20:AX28)</f>
        <v>8</v>
      </c>
      <c r="AY19" s="25">
        <f t="shared" si="38"/>
        <v>11</v>
      </c>
      <c r="AZ19" s="25">
        <f t="shared" si="38"/>
        <v>11</v>
      </c>
      <c r="BA19" s="25">
        <f t="shared" ref="BA19" si="50">SUM(BA20:BA28)</f>
        <v>11</v>
      </c>
      <c r="BB19" s="25">
        <f t="shared" si="38"/>
        <v>0</v>
      </c>
      <c r="BC19" s="25">
        <f t="shared" si="38"/>
        <v>0</v>
      </c>
      <c r="BD19" s="25">
        <f t="shared" si="38"/>
        <v>0</v>
      </c>
      <c r="BE19" s="25">
        <f t="shared" si="38"/>
        <v>96</v>
      </c>
      <c r="BF19" s="25">
        <f t="shared" si="38"/>
        <v>96</v>
      </c>
      <c r="BG19" s="25">
        <f t="shared" ref="BG19" si="51">SUM(BG20:BG28)</f>
        <v>96</v>
      </c>
      <c r="BH19" s="25">
        <f t="shared" si="38"/>
        <v>0</v>
      </c>
      <c r="BI19" s="25">
        <f t="shared" si="38"/>
        <v>0</v>
      </c>
      <c r="BJ19" s="25">
        <f t="shared" si="38"/>
        <v>0</v>
      </c>
      <c r="BK19" s="25">
        <f t="shared" si="38"/>
        <v>0</v>
      </c>
      <c r="BL19" s="25">
        <f t="shared" si="38"/>
        <v>0</v>
      </c>
      <c r="BM19" s="25">
        <f t="shared" si="38"/>
        <v>0</v>
      </c>
      <c r="BN19" s="25">
        <f t="shared" si="38"/>
        <v>83</v>
      </c>
      <c r="BO19" s="25">
        <f t="shared" si="38"/>
        <v>83</v>
      </c>
      <c r="BP19" s="25">
        <f t="shared" ref="BP19" si="52">SUM(BP20:BP28)</f>
        <v>83</v>
      </c>
      <c r="BQ19" s="25">
        <f t="shared" ref="BQ19:EA19" si="53">SUM(BQ20:BQ28)</f>
        <v>2</v>
      </c>
      <c r="BR19" s="25">
        <f t="shared" si="53"/>
        <v>2</v>
      </c>
      <c r="BS19" s="25">
        <f t="shared" ref="BS19" si="54">SUM(BS20:BS28)</f>
        <v>2</v>
      </c>
      <c r="BT19" s="25">
        <f t="shared" si="53"/>
        <v>1</v>
      </c>
      <c r="BU19" s="25">
        <f t="shared" si="53"/>
        <v>1</v>
      </c>
      <c r="BV19" s="25">
        <f t="shared" ref="BV19" si="55">SUM(BV20:BV28)</f>
        <v>1</v>
      </c>
      <c r="BW19" s="25">
        <f t="shared" si="53"/>
        <v>0</v>
      </c>
      <c r="BX19" s="25">
        <f t="shared" si="53"/>
        <v>0</v>
      </c>
      <c r="BY19" s="25">
        <f t="shared" ref="BY19" si="56">SUM(BY20:BY28)</f>
        <v>0</v>
      </c>
      <c r="BZ19" s="25">
        <f t="shared" si="53"/>
        <v>14</v>
      </c>
      <c r="CA19" s="25">
        <f t="shared" si="53"/>
        <v>14</v>
      </c>
      <c r="CB19" s="25">
        <f t="shared" ref="CB19" si="57">SUM(CB20:CB28)</f>
        <v>14</v>
      </c>
      <c r="CC19" s="25">
        <f t="shared" si="53"/>
        <v>0</v>
      </c>
      <c r="CD19" s="25">
        <f t="shared" si="53"/>
        <v>0</v>
      </c>
      <c r="CE19" s="25">
        <f t="shared" si="53"/>
        <v>0</v>
      </c>
      <c r="CF19" s="25">
        <f t="shared" si="53"/>
        <v>13</v>
      </c>
      <c r="CG19" s="25">
        <f t="shared" si="53"/>
        <v>13</v>
      </c>
      <c r="CH19" s="25">
        <f t="shared" ref="CH19" si="58">SUM(CH20:CH28)</f>
        <v>13</v>
      </c>
      <c r="CI19" s="25">
        <f t="shared" si="53"/>
        <v>0</v>
      </c>
      <c r="CJ19" s="25">
        <f t="shared" si="53"/>
        <v>0</v>
      </c>
      <c r="CK19" s="25">
        <f t="shared" ref="CK19" si="59">SUM(CK20:CK28)</f>
        <v>0</v>
      </c>
      <c r="CL19" s="25">
        <f t="shared" si="53"/>
        <v>0</v>
      </c>
      <c r="CM19" s="25">
        <f t="shared" si="53"/>
        <v>0</v>
      </c>
      <c r="CN19" s="25">
        <f t="shared" si="53"/>
        <v>0</v>
      </c>
      <c r="CO19" s="25">
        <f t="shared" si="53"/>
        <v>0</v>
      </c>
      <c r="CP19" s="25">
        <f t="shared" si="53"/>
        <v>0</v>
      </c>
      <c r="CQ19" s="25">
        <f t="shared" si="53"/>
        <v>0</v>
      </c>
      <c r="CR19" s="25">
        <f t="shared" si="53"/>
        <v>4263</v>
      </c>
      <c r="CS19" s="25">
        <f t="shared" si="53"/>
        <v>4263</v>
      </c>
      <c r="CT19" s="65">
        <f t="shared" si="53"/>
        <v>4263</v>
      </c>
      <c r="CU19" s="25">
        <f t="shared" si="53"/>
        <v>0</v>
      </c>
      <c r="CV19" s="25">
        <f t="shared" si="53"/>
        <v>0</v>
      </c>
      <c r="CW19" s="25">
        <f t="shared" si="53"/>
        <v>0</v>
      </c>
      <c r="CX19" s="25">
        <f t="shared" si="53"/>
        <v>12</v>
      </c>
      <c r="CY19" s="25">
        <f t="shared" si="53"/>
        <v>12</v>
      </c>
      <c r="CZ19" s="25">
        <f t="shared" ref="CZ19" si="60">SUM(CZ20:CZ28)</f>
        <v>12</v>
      </c>
      <c r="DA19" s="25">
        <f t="shared" si="53"/>
        <v>502</v>
      </c>
      <c r="DB19" s="25">
        <f t="shared" si="53"/>
        <v>502</v>
      </c>
      <c r="DC19" s="25">
        <f t="shared" ref="DC19" si="61">SUM(DC20:DC28)</f>
        <v>502</v>
      </c>
      <c r="DD19" s="25">
        <f t="shared" si="53"/>
        <v>502</v>
      </c>
      <c r="DE19" s="25">
        <f t="shared" si="53"/>
        <v>502</v>
      </c>
      <c r="DF19" s="25">
        <f t="shared" ref="DF19" si="62">SUM(DF20:DF28)</f>
        <v>502</v>
      </c>
      <c r="DG19" s="25">
        <f t="shared" ref="DG19:DL19" si="63">SUM(DG20:DG28)</f>
        <v>0</v>
      </c>
      <c r="DH19" s="25">
        <f t="shared" si="63"/>
        <v>0</v>
      </c>
      <c r="DI19" s="25">
        <f t="shared" si="63"/>
        <v>0</v>
      </c>
      <c r="DJ19" s="25">
        <f t="shared" si="63"/>
        <v>0</v>
      </c>
      <c r="DK19" s="25">
        <f t="shared" si="63"/>
        <v>0</v>
      </c>
      <c r="DL19" s="25">
        <f t="shared" si="63"/>
        <v>0</v>
      </c>
      <c r="DM19" s="25">
        <f t="shared" si="53"/>
        <v>6</v>
      </c>
      <c r="DN19" s="25">
        <f t="shared" si="53"/>
        <v>6</v>
      </c>
      <c r="DO19" s="25">
        <f t="shared" ref="DO19" si="64">SUM(DO20:DO28)</f>
        <v>6</v>
      </c>
      <c r="DP19" s="25">
        <f t="shared" si="53"/>
        <v>1</v>
      </c>
      <c r="DQ19" s="25">
        <f t="shared" si="53"/>
        <v>1</v>
      </c>
      <c r="DR19" s="25">
        <f t="shared" ref="DR19" si="65">SUM(DR20:DR28)</f>
        <v>1</v>
      </c>
      <c r="DS19" s="25">
        <f t="shared" si="53"/>
        <v>0</v>
      </c>
      <c r="DT19" s="25">
        <f t="shared" si="53"/>
        <v>0</v>
      </c>
      <c r="DU19" s="25">
        <f t="shared" ref="DU19" si="66">SUM(DU20:DU28)</f>
        <v>0</v>
      </c>
      <c r="DV19" s="25">
        <f t="shared" si="53"/>
        <v>3</v>
      </c>
      <c r="DW19" s="25">
        <f t="shared" si="53"/>
        <v>3</v>
      </c>
      <c r="DX19" s="25">
        <f t="shared" ref="DX19" si="67">SUM(DX20:DX28)</f>
        <v>3</v>
      </c>
      <c r="DY19" s="25">
        <f t="shared" si="53"/>
        <v>0</v>
      </c>
      <c r="DZ19" s="25">
        <f t="shared" si="53"/>
        <v>0</v>
      </c>
      <c r="EA19" s="25">
        <f t="shared" si="53"/>
        <v>0</v>
      </c>
      <c r="EB19" s="25">
        <f t="shared" ref="EB19:EF19" si="68">SUM(EB20:EB28)</f>
        <v>0</v>
      </c>
      <c r="EC19" s="25">
        <f t="shared" si="68"/>
        <v>0</v>
      </c>
      <c r="ED19" s="25">
        <f t="shared" si="68"/>
        <v>0</v>
      </c>
      <c r="EE19" s="25">
        <f t="shared" si="68"/>
        <v>10</v>
      </c>
      <c r="EF19" s="25">
        <f t="shared" si="68"/>
        <v>10</v>
      </c>
      <c r="EG19" s="25">
        <f t="shared" ref="EG19" si="69">SUM(EG20:EG28)</f>
        <v>10</v>
      </c>
    </row>
    <row r="20" spans="1:137" x14ac:dyDescent="0.25">
      <c r="A20" s="7">
        <v>1</v>
      </c>
      <c r="B20" s="7" t="s">
        <v>10</v>
      </c>
      <c r="C20" s="22">
        <v>5</v>
      </c>
      <c r="D20" s="22">
        <v>5</v>
      </c>
      <c r="E20" s="22">
        <v>5</v>
      </c>
      <c r="F20" s="7"/>
      <c r="G20" s="7"/>
      <c r="H20" s="7"/>
      <c r="I20" s="22">
        <v>15</v>
      </c>
      <c r="J20" s="22">
        <v>15</v>
      </c>
      <c r="K20" s="22">
        <v>15</v>
      </c>
      <c r="L20" s="22">
        <v>6</v>
      </c>
      <c r="M20" s="22">
        <v>6</v>
      </c>
      <c r="N20" s="22">
        <v>6</v>
      </c>
      <c r="O20" s="22">
        <v>0</v>
      </c>
      <c r="P20" s="7">
        <v>0</v>
      </c>
      <c r="Q20" s="7">
        <v>0</v>
      </c>
      <c r="R20" s="22">
        <v>726</v>
      </c>
      <c r="S20" s="22">
        <v>726</v>
      </c>
      <c r="T20" s="22">
        <v>726</v>
      </c>
      <c r="U20" s="19">
        <v>0</v>
      </c>
      <c r="V20" s="19">
        <v>0</v>
      </c>
      <c r="W20" s="19">
        <v>0</v>
      </c>
      <c r="X20" s="22">
        <v>7</v>
      </c>
      <c r="Y20" s="22">
        <v>7</v>
      </c>
      <c r="Z20" s="22">
        <v>7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9">
        <v>3</v>
      </c>
      <c r="AH20" s="19">
        <v>3</v>
      </c>
      <c r="AI20" s="19">
        <v>3</v>
      </c>
      <c r="AJ20" s="16">
        <v>0</v>
      </c>
      <c r="AK20" s="16">
        <v>0</v>
      </c>
      <c r="AL20" s="16">
        <v>0</v>
      </c>
      <c r="AM20" s="22">
        <v>51</v>
      </c>
      <c r="AN20" s="22">
        <v>51</v>
      </c>
      <c r="AO20" s="22">
        <v>51</v>
      </c>
      <c r="AP20" s="16">
        <v>0</v>
      </c>
      <c r="AQ20" s="16">
        <v>0</v>
      </c>
      <c r="AR20" s="16">
        <v>0</v>
      </c>
      <c r="AS20" s="19">
        <v>6</v>
      </c>
      <c r="AT20" s="19">
        <v>6</v>
      </c>
      <c r="AU20" s="19">
        <v>6</v>
      </c>
      <c r="AV20" s="19">
        <v>0</v>
      </c>
      <c r="AW20" s="19">
        <v>0</v>
      </c>
      <c r="AX20" s="19">
        <v>0</v>
      </c>
      <c r="AY20" s="19">
        <v>4</v>
      </c>
      <c r="AZ20" s="19">
        <v>4</v>
      </c>
      <c r="BA20" s="19">
        <v>4</v>
      </c>
      <c r="BB20" s="16">
        <v>0</v>
      </c>
      <c r="BC20" s="16">
        <v>0</v>
      </c>
      <c r="BD20" s="16">
        <v>0</v>
      </c>
      <c r="BE20" s="19">
        <v>23</v>
      </c>
      <c r="BF20" s="19">
        <v>23</v>
      </c>
      <c r="BG20" s="19">
        <v>23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9">
        <v>58</v>
      </c>
      <c r="BO20" s="19">
        <v>58</v>
      </c>
      <c r="BP20" s="19">
        <v>58</v>
      </c>
      <c r="BQ20" s="19">
        <v>2</v>
      </c>
      <c r="BR20" s="19">
        <v>2</v>
      </c>
      <c r="BS20" s="19">
        <v>2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6">
        <v>0</v>
      </c>
      <c r="CD20" s="16">
        <v>0</v>
      </c>
      <c r="CE20" s="16">
        <v>0</v>
      </c>
      <c r="CF20" s="19">
        <v>13</v>
      </c>
      <c r="CG20" s="19">
        <v>13</v>
      </c>
      <c r="CH20" s="19">
        <v>13</v>
      </c>
      <c r="CI20" s="19">
        <v>0</v>
      </c>
      <c r="CJ20" s="19">
        <v>0</v>
      </c>
      <c r="CK20" s="19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9">
        <f>C20+F20+I20+L20+O20+R20+U20+X20+AA20+AD20+AG20+AJ20+AM20+AP20+AS20+AV20+AY20+BB20+BE20+BH20+BK20+BN20+BQ20+BT20+BW20+BZ20+CC20+CF20+CI20+CL20+CO20</f>
        <v>919</v>
      </c>
      <c r="CS20" s="19">
        <f t="shared" ref="CS20:CT20" si="70">D20+G20+J20+M20+P20+S20+V20+Y20+AB20+AE20+AH20+AK20+AN20+AQ20+AT20+AW20+AZ20+BC20+BF20+BI20+BL20+BO20+BR20+BU20+BX20+CA20+CD20+CG20+CJ20+CM20+CP20</f>
        <v>919</v>
      </c>
      <c r="CT20" s="70">
        <f t="shared" si="70"/>
        <v>919</v>
      </c>
      <c r="CU20" s="16">
        <v>0</v>
      </c>
      <c r="CV20" s="16">
        <v>0</v>
      </c>
      <c r="CW20" s="16">
        <v>0</v>
      </c>
      <c r="CX20" s="19">
        <v>7</v>
      </c>
      <c r="CY20" s="19">
        <v>7</v>
      </c>
      <c r="CZ20" s="19">
        <v>7</v>
      </c>
      <c r="DA20" s="19">
        <v>51</v>
      </c>
      <c r="DB20" s="19">
        <v>51</v>
      </c>
      <c r="DC20" s="19">
        <v>51</v>
      </c>
      <c r="DD20" s="19">
        <v>51</v>
      </c>
      <c r="DE20" s="19">
        <v>51</v>
      </c>
      <c r="DF20" s="19">
        <v>51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36">
        <v>1</v>
      </c>
      <c r="DN20" s="41">
        <v>1</v>
      </c>
      <c r="DO20" s="41">
        <v>1</v>
      </c>
      <c r="DP20" s="37">
        <v>0</v>
      </c>
      <c r="DQ20" s="41">
        <v>0</v>
      </c>
      <c r="DR20" s="41">
        <v>0</v>
      </c>
      <c r="DS20" s="40">
        <v>0</v>
      </c>
      <c r="DT20" s="42">
        <v>0</v>
      </c>
      <c r="DU20" s="42">
        <v>0</v>
      </c>
      <c r="DV20" s="42">
        <v>0</v>
      </c>
      <c r="DW20" s="42">
        <v>0</v>
      </c>
      <c r="DX20" s="42">
        <v>0</v>
      </c>
      <c r="DY20" s="16">
        <v>0</v>
      </c>
      <c r="DZ20" s="16">
        <v>0</v>
      </c>
      <c r="EA20" s="16">
        <v>0</v>
      </c>
      <c r="EB20" s="16">
        <v>0</v>
      </c>
      <c r="EC20" s="16">
        <v>0</v>
      </c>
      <c r="ED20" s="16">
        <v>0</v>
      </c>
      <c r="EE20" s="16">
        <f>DM20+DP20+DS20+DV20+DY20+EB20</f>
        <v>1</v>
      </c>
      <c r="EF20" s="16">
        <f>DN20+DQ20+DT20+DW20+DZ20+EC20</f>
        <v>1</v>
      </c>
      <c r="EG20" s="16">
        <f>DO20+DR20+DU20+DX20+EA20+ED20</f>
        <v>1</v>
      </c>
    </row>
    <row r="21" spans="1:137" x14ac:dyDescent="0.25">
      <c r="A21" s="7">
        <v>2</v>
      </c>
      <c r="B21" s="7" t="s">
        <v>11</v>
      </c>
      <c r="C21" s="22">
        <v>0</v>
      </c>
      <c r="D21" s="22">
        <v>0</v>
      </c>
      <c r="E21" s="22">
        <v>0</v>
      </c>
      <c r="F21" s="7"/>
      <c r="G21" s="7"/>
      <c r="H21" s="7"/>
      <c r="I21" s="22">
        <v>15</v>
      </c>
      <c r="J21" s="22">
        <v>15</v>
      </c>
      <c r="K21" s="22">
        <v>15</v>
      </c>
      <c r="L21" s="22">
        <v>8</v>
      </c>
      <c r="M21" s="22">
        <v>8</v>
      </c>
      <c r="N21" s="22">
        <v>8</v>
      </c>
      <c r="O21" s="22">
        <v>0</v>
      </c>
      <c r="P21" s="7">
        <v>0</v>
      </c>
      <c r="Q21" s="7">
        <v>0</v>
      </c>
      <c r="R21" s="22">
        <v>276</v>
      </c>
      <c r="S21" s="22">
        <v>276</v>
      </c>
      <c r="T21" s="22">
        <v>276</v>
      </c>
      <c r="U21" s="19">
        <v>0</v>
      </c>
      <c r="V21" s="19">
        <v>0</v>
      </c>
      <c r="W21" s="19">
        <v>0</v>
      </c>
      <c r="X21" s="22">
        <v>0</v>
      </c>
      <c r="Y21" s="22">
        <v>0</v>
      </c>
      <c r="Z21" s="22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9">
        <v>0</v>
      </c>
      <c r="AH21" s="19">
        <v>0</v>
      </c>
      <c r="AI21" s="19">
        <v>0</v>
      </c>
      <c r="AJ21" s="16">
        <v>0</v>
      </c>
      <c r="AK21" s="16">
        <v>0</v>
      </c>
      <c r="AL21" s="16">
        <v>0</v>
      </c>
      <c r="AM21" s="22">
        <v>38</v>
      </c>
      <c r="AN21" s="22">
        <v>38</v>
      </c>
      <c r="AO21" s="22">
        <v>38</v>
      </c>
      <c r="AP21" s="16">
        <v>0</v>
      </c>
      <c r="AQ21" s="16">
        <v>0</v>
      </c>
      <c r="AR21" s="16">
        <v>0</v>
      </c>
      <c r="AS21" s="19">
        <v>8</v>
      </c>
      <c r="AT21" s="19">
        <v>8</v>
      </c>
      <c r="AU21" s="19">
        <v>8</v>
      </c>
      <c r="AV21" s="19">
        <v>8</v>
      </c>
      <c r="AW21" s="19">
        <v>8</v>
      </c>
      <c r="AX21" s="19">
        <v>8</v>
      </c>
      <c r="AY21" s="19">
        <v>1</v>
      </c>
      <c r="AZ21" s="19">
        <v>1</v>
      </c>
      <c r="BA21" s="19">
        <v>1</v>
      </c>
      <c r="BB21" s="16">
        <v>0</v>
      </c>
      <c r="BC21" s="16">
        <v>0</v>
      </c>
      <c r="BD21" s="16">
        <v>0</v>
      </c>
      <c r="BE21" s="19">
        <v>13</v>
      </c>
      <c r="BF21" s="19">
        <v>13</v>
      </c>
      <c r="BG21" s="19">
        <v>13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9">
        <v>10</v>
      </c>
      <c r="BO21" s="19">
        <v>10</v>
      </c>
      <c r="BP21" s="19">
        <v>10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6">
        <v>0</v>
      </c>
      <c r="CD21" s="16">
        <v>0</v>
      </c>
      <c r="CE21" s="16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9">
        <f t="shared" ref="CR21:CR28" si="71">C21+F21+I21+L21+O21+R21+U21+X21+AA21+AD21+AG21+AJ21+AM21+AP21+AS21+AV21+AY21+BB21+BE21+BH21+BK21+BN21+BQ21+BT21+BW21+BZ21+CC21+CF21+CI21+CL21+CO21</f>
        <v>377</v>
      </c>
      <c r="CS21" s="19">
        <f t="shared" ref="CS21:CS28" si="72">D21+G21+J21+M21+P21+S21+V21+Y21+AB21+AE21+AH21+AK21+AN21+AQ21+AT21+AW21+AZ21+BC21+BF21+BI21+BL21+BO21+BR21+BU21+BX21+CA21+CD21+CG21+CJ21+CM21+CP21</f>
        <v>377</v>
      </c>
      <c r="CT21" s="70">
        <f t="shared" ref="CT21:CT28" si="73">E21+H21+K21+N21+Q21+T21+W21+Z21+AC21+AF21+AI21+AL21+AO21+AR21+AU21+AX21+BA21+BD21+BG21+BJ21+BM21+BP21+BS21+BV21+BY21+CB21+CE21+CH21+CK21+CN21+CQ21</f>
        <v>377</v>
      </c>
      <c r="CU21" s="16">
        <v>0</v>
      </c>
      <c r="CV21" s="16">
        <v>0</v>
      </c>
      <c r="CW21" s="16">
        <v>0</v>
      </c>
      <c r="CX21" s="19">
        <v>0</v>
      </c>
      <c r="CY21" s="19">
        <v>0</v>
      </c>
      <c r="CZ21" s="19">
        <v>0</v>
      </c>
      <c r="DA21" s="19">
        <v>38</v>
      </c>
      <c r="DB21" s="19">
        <v>38</v>
      </c>
      <c r="DC21" s="19">
        <v>38</v>
      </c>
      <c r="DD21" s="19">
        <v>38</v>
      </c>
      <c r="DE21" s="19">
        <v>38</v>
      </c>
      <c r="DF21" s="19">
        <v>38</v>
      </c>
      <c r="DG21" s="16">
        <v>0</v>
      </c>
      <c r="DH21" s="16">
        <v>0</v>
      </c>
      <c r="DI21" s="16">
        <v>0</v>
      </c>
      <c r="DJ21" s="16">
        <v>0</v>
      </c>
      <c r="DK21" s="16">
        <v>0</v>
      </c>
      <c r="DL21" s="16">
        <v>0</v>
      </c>
      <c r="DM21" s="36">
        <v>1</v>
      </c>
      <c r="DN21" s="41">
        <v>1</v>
      </c>
      <c r="DO21" s="41">
        <v>1</v>
      </c>
      <c r="DP21" s="37">
        <v>0</v>
      </c>
      <c r="DQ21" s="41">
        <v>0</v>
      </c>
      <c r="DR21" s="41">
        <v>0</v>
      </c>
      <c r="DS21" s="42">
        <v>0</v>
      </c>
      <c r="DT21" s="42">
        <v>0</v>
      </c>
      <c r="DU21" s="42">
        <v>0</v>
      </c>
      <c r="DV21" s="42">
        <v>0</v>
      </c>
      <c r="DW21" s="42">
        <v>0</v>
      </c>
      <c r="DX21" s="42">
        <v>0</v>
      </c>
      <c r="DY21" s="16">
        <v>0</v>
      </c>
      <c r="DZ21" s="16">
        <v>0</v>
      </c>
      <c r="EA21" s="16">
        <v>0</v>
      </c>
      <c r="EB21" s="16">
        <v>0</v>
      </c>
      <c r="EC21" s="16">
        <v>0</v>
      </c>
      <c r="ED21" s="16">
        <v>0</v>
      </c>
      <c r="EE21" s="16">
        <f t="shared" ref="EE21:EE28" si="74">DM21+DP21+DS21+DV21+DY21+EB21</f>
        <v>1</v>
      </c>
      <c r="EF21" s="16">
        <f t="shared" ref="EF21:EG28" si="75">DN21+DQ21+DT21+DW21+DZ21+EC21</f>
        <v>1</v>
      </c>
      <c r="EG21" s="16">
        <f t="shared" si="75"/>
        <v>1</v>
      </c>
    </row>
    <row r="22" spans="1:137" x14ac:dyDescent="0.25">
      <c r="A22" s="7">
        <v>3</v>
      </c>
      <c r="B22" s="7" t="s">
        <v>12</v>
      </c>
      <c r="C22" s="22">
        <v>0</v>
      </c>
      <c r="D22" s="22">
        <v>0</v>
      </c>
      <c r="E22" s="22">
        <v>0</v>
      </c>
      <c r="F22" s="7"/>
      <c r="G22" s="7"/>
      <c r="H22" s="7"/>
      <c r="I22" s="22">
        <v>10</v>
      </c>
      <c r="J22" s="22">
        <v>10</v>
      </c>
      <c r="K22" s="22">
        <v>10</v>
      </c>
      <c r="L22" s="22">
        <v>10</v>
      </c>
      <c r="M22" s="22">
        <v>10</v>
      </c>
      <c r="N22" s="22">
        <v>10</v>
      </c>
      <c r="O22" s="22">
        <v>0</v>
      </c>
      <c r="P22" s="7">
        <v>0</v>
      </c>
      <c r="Q22" s="7">
        <v>0</v>
      </c>
      <c r="R22" s="22">
        <v>270</v>
      </c>
      <c r="S22" s="22">
        <v>270</v>
      </c>
      <c r="T22" s="22">
        <v>270</v>
      </c>
      <c r="U22" s="19">
        <v>0</v>
      </c>
      <c r="V22" s="19">
        <v>0</v>
      </c>
      <c r="W22" s="19">
        <v>0</v>
      </c>
      <c r="X22" s="22">
        <v>0</v>
      </c>
      <c r="Y22" s="22">
        <v>0</v>
      </c>
      <c r="Z22" s="22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9">
        <v>0</v>
      </c>
      <c r="AH22" s="19">
        <v>0</v>
      </c>
      <c r="AI22" s="19">
        <v>0</v>
      </c>
      <c r="AJ22" s="16">
        <v>0</v>
      </c>
      <c r="AK22" s="16">
        <v>0</v>
      </c>
      <c r="AL22" s="16">
        <v>0</v>
      </c>
      <c r="AM22" s="22">
        <v>38</v>
      </c>
      <c r="AN22" s="22">
        <v>38</v>
      </c>
      <c r="AO22" s="22">
        <v>38</v>
      </c>
      <c r="AP22" s="16">
        <v>0</v>
      </c>
      <c r="AQ22" s="16">
        <v>0</v>
      </c>
      <c r="AR22" s="16">
        <v>0</v>
      </c>
      <c r="AS22" s="19">
        <v>3</v>
      </c>
      <c r="AT22" s="19">
        <v>3</v>
      </c>
      <c r="AU22" s="19">
        <v>3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6">
        <v>0</v>
      </c>
      <c r="BC22" s="16">
        <v>0</v>
      </c>
      <c r="BD22" s="16">
        <v>0</v>
      </c>
      <c r="BE22" s="19">
        <v>16</v>
      </c>
      <c r="BF22" s="19">
        <v>16</v>
      </c>
      <c r="BG22" s="19">
        <v>16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9">
        <v>2</v>
      </c>
      <c r="BO22" s="19">
        <v>2</v>
      </c>
      <c r="BP22" s="19">
        <v>2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6">
        <v>0</v>
      </c>
      <c r="CD22" s="16">
        <v>0</v>
      </c>
      <c r="CE22" s="16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9">
        <f t="shared" si="71"/>
        <v>349</v>
      </c>
      <c r="CS22" s="19">
        <f t="shared" si="72"/>
        <v>349</v>
      </c>
      <c r="CT22" s="70">
        <f t="shared" si="73"/>
        <v>349</v>
      </c>
      <c r="CU22" s="16">
        <v>0</v>
      </c>
      <c r="CV22" s="16">
        <v>0</v>
      </c>
      <c r="CW22" s="16">
        <v>0</v>
      </c>
      <c r="CX22" s="19">
        <v>0</v>
      </c>
      <c r="CY22" s="19">
        <v>0</v>
      </c>
      <c r="CZ22" s="19">
        <v>0</v>
      </c>
      <c r="DA22" s="19">
        <v>38</v>
      </c>
      <c r="DB22" s="19">
        <v>38</v>
      </c>
      <c r="DC22" s="19">
        <v>38</v>
      </c>
      <c r="DD22" s="19">
        <v>38</v>
      </c>
      <c r="DE22" s="19">
        <v>38</v>
      </c>
      <c r="DF22" s="19">
        <v>38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36">
        <v>0</v>
      </c>
      <c r="DN22" s="41">
        <v>0</v>
      </c>
      <c r="DO22" s="41">
        <v>0</v>
      </c>
      <c r="DP22" s="37">
        <v>1</v>
      </c>
      <c r="DQ22" s="41">
        <v>1</v>
      </c>
      <c r="DR22" s="41">
        <v>1</v>
      </c>
      <c r="DS22" s="42">
        <v>0</v>
      </c>
      <c r="DT22" s="42">
        <v>0</v>
      </c>
      <c r="DU22" s="42">
        <v>0</v>
      </c>
      <c r="DV22" s="42">
        <v>0</v>
      </c>
      <c r="DW22" s="42">
        <v>0</v>
      </c>
      <c r="DX22" s="42">
        <v>0</v>
      </c>
      <c r="DY22" s="16">
        <v>0</v>
      </c>
      <c r="DZ22" s="16">
        <v>0</v>
      </c>
      <c r="EA22" s="16">
        <v>0</v>
      </c>
      <c r="EB22" s="16">
        <v>0</v>
      </c>
      <c r="EC22" s="16">
        <v>0</v>
      </c>
      <c r="ED22" s="16">
        <v>0</v>
      </c>
      <c r="EE22" s="16">
        <f t="shared" si="74"/>
        <v>1</v>
      </c>
      <c r="EF22" s="16">
        <f t="shared" si="75"/>
        <v>1</v>
      </c>
      <c r="EG22" s="16">
        <f t="shared" si="75"/>
        <v>1</v>
      </c>
    </row>
    <row r="23" spans="1:137" x14ac:dyDescent="0.25">
      <c r="A23" s="7">
        <v>4</v>
      </c>
      <c r="B23" s="7" t="s">
        <v>13</v>
      </c>
      <c r="C23" s="22">
        <v>0</v>
      </c>
      <c r="D23" s="22">
        <v>0</v>
      </c>
      <c r="E23" s="22">
        <v>0</v>
      </c>
      <c r="F23" s="7"/>
      <c r="G23" s="7"/>
      <c r="H23" s="7"/>
      <c r="I23" s="22">
        <v>11</v>
      </c>
      <c r="J23" s="22">
        <v>11</v>
      </c>
      <c r="K23" s="22">
        <v>11</v>
      </c>
      <c r="L23" s="22">
        <v>0</v>
      </c>
      <c r="M23" s="22">
        <v>0</v>
      </c>
      <c r="N23" s="22">
        <v>0</v>
      </c>
      <c r="O23" s="22">
        <v>0</v>
      </c>
      <c r="P23" s="7">
        <v>0</v>
      </c>
      <c r="Q23" s="7">
        <v>0</v>
      </c>
      <c r="R23" s="22">
        <v>418</v>
      </c>
      <c r="S23" s="22">
        <v>418</v>
      </c>
      <c r="T23" s="22">
        <v>418</v>
      </c>
      <c r="U23" s="19">
        <v>0</v>
      </c>
      <c r="V23" s="19">
        <v>0</v>
      </c>
      <c r="W23" s="19">
        <v>0</v>
      </c>
      <c r="X23" s="22">
        <v>4</v>
      </c>
      <c r="Y23" s="22">
        <v>4</v>
      </c>
      <c r="Z23" s="22">
        <v>4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9">
        <v>0</v>
      </c>
      <c r="AH23" s="19">
        <v>0</v>
      </c>
      <c r="AI23" s="19">
        <v>0</v>
      </c>
      <c r="AJ23" s="16">
        <v>0</v>
      </c>
      <c r="AK23" s="16">
        <v>0</v>
      </c>
      <c r="AL23" s="16">
        <v>0</v>
      </c>
      <c r="AM23" s="22">
        <v>61</v>
      </c>
      <c r="AN23" s="22">
        <v>61</v>
      </c>
      <c r="AO23" s="22">
        <v>61</v>
      </c>
      <c r="AP23" s="16">
        <v>0</v>
      </c>
      <c r="AQ23" s="16">
        <v>0</v>
      </c>
      <c r="AR23" s="16">
        <v>0</v>
      </c>
      <c r="AS23" s="19">
        <v>4</v>
      </c>
      <c r="AT23" s="19">
        <v>4</v>
      </c>
      <c r="AU23" s="19">
        <v>4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6">
        <v>0</v>
      </c>
      <c r="BC23" s="16">
        <v>0</v>
      </c>
      <c r="BD23" s="16">
        <v>0</v>
      </c>
      <c r="BE23" s="19">
        <v>10</v>
      </c>
      <c r="BF23" s="19">
        <v>10</v>
      </c>
      <c r="BG23" s="19">
        <v>10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9">
        <v>2</v>
      </c>
      <c r="BO23" s="19">
        <v>2</v>
      </c>
      <c r="BP23" s="19">
        <v>2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1</v>
      </c>
      <c r="CA23" s="19">
        <v>1</v>
      </c>
      <c r="CB23" s="19">
        <v>1</v>
      </c>
      <c r="CC23" s="16">
        <v>0</v>
      </c>
      <c r="CD23" s="16">
        <v>0</v>
      </c>
      <c r="CE23" s="16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9">
        <f t="shared" si="71"/>
        <v>511</v>
      </c>
      <c r="CS23" s="19">
        <f t="shared" si="72"/>
        <v>511</v>
      </c>
      <c r="CT23" s="70">
        <f t="shared" si="73"/>
        <v>511</v>
      </c>
      <c r="CU23" s="16">
        <v>0</v>
      </c>
      <c r="CV23" s="16">
        <v>0</v>
      </c>
      <c r="CW23" s="16">
        <v>0</v>
      </c>
      <c r="CX23" s="19">
        <v>4</v>
      </c>
      <c r="CY23" s="19">
        <v>4</v>
      </c>
      <c r="CZ23" s="19">
        <v>4</v>
      </c>
      <c r="DA23" s="19">
        <v>61</v>
      </c>
      <c r="DB23" s="19">
        <v>61</v>
      </c>
      <c r="DC23" s="19">
        <v>61</v>
      </c>
      <c r="DD23" s="19">
        <v>61</v>
      </c>
      <c r="DE23" s="19">
        <v>61</v>
      </c>
      <c r="DF23" s="19">
        <v>61</v>
      </c>
      <c r="DG23" s="16">
        <v>0</v>
      </c>
      <c r="DH23" s="16">
        <v>0</v>
      </c>
      <c r="DI23" s="16">
        <v>0</v>
      </c>
      <c r="DJ23" s="16">
        <v>0</v>
      </c>
      <c r="DK23" s="16">
        <v>0</v>
      </c>
      <c r="DL23" s="16">
        <v>0</v>
      </c>
      <c r="DM23" s="36">
        <v>0</v>
      </c>
      <c r="DN23" s="41">
        <v>0</v>
      </c>
      <c r="DO23" s="41">
        <v>0</v>
      </c>
      <c r="DP23" s="37">
        <v>0</v>
      </c>
      <c r="DQ23" s="41">
        <v>0</v>
      </c>
      <c r="DR23" s="41">
        <v>0</v>
      </c>
      <c r="DS23" s="42">
        <v>0</v>
      </c>
      <c r="DT23" s="42">
        <v>0</v>
      </c>
      <c r="DU23" s="42">
        <v>0</v>
      </c>
      <c r="DV23" s="42">
        <v>1</v>
      </c>
      <c r="DW23" s="42">
        <v>1</v>
      </c>
      <c r="DX23" s="42">
        <v>1</v>
      </c>
      <c r="DY23" s="16">
        <v>0</v>
      </c>
      <c r="DZ23" s="16">
        <v>0</v>
      </c>
      <c r="EA23" s="16">
        <v>0</v>
      </c>
      <c r="EB23" s="16">
        <v>0</v>
      </c>
      <c r="EC23" s="16">
        <v>0</v>
      </c>
      <c r="ED23" s="16">
        <v>0</v>
      </c>
      <c r="EE23" s="16">
        <f t="shared" si="74"/>
        <v>1</v>
      </c>
      <c r="EF23" s="16">
        <f t="shared" si="75"/>
        <v>1</v>
      </c>
      <c r="EG23" s="16">
        <f t="shared" si="75"/>
        <v>1</v>
      </c>
    </row>
    <row r="24" spans="1:137" x14ac:dyDescent="0.25">
      <c r="A24" s="7">
        <v>5</v>
      </c>
      <c r="B24" s="7" t="s">
        <v>14</v>
      </c>
      <c r="C24" s="22">
        <v>1</v>
      </c>
      <c r="D24" s="22">
        <v>1</v>
      </c>
      <c r="E24" s="22">
        <v>1</v>
      </c>
      <c r="F24" s="7"/>
      <c r="G24" s="7"/>
      <c r="H24" s="7"/>
      <c r="I24" s="22">
        <v>4</v>
      </c>
      <c r="J24" s="22">
        <v>4</v>
      </c>
      <c r="K24" s="22">
        <v>4</v>
      </c>
      <c r="L24" s="22">
        <v>18</v>
      </c>
      <c r="M24" s="22">
        <v>18</v>
      </c>
      <c r="N24" s="22">
        <v>18</v>
      </c>
      <c r="O24" s="22">
        <v>0</v>
      </c>
      <c r="P24" s="7">
        <v>0</v>
      </c>
      <c r="Q24" s="7">
        <v>0</v>
      </c>
      <c r="R24" s="22">
        <v>234</v>
      </c>
      <c r="S24" s="22">
        <v>234</v>
      </c>
      <c r="T24" s="22">
        <v>234</v>
      </c>
      <c r="U24" s="19">
        <v>0</v>
      </c>
      <c r="V24" s="19">
        <v>0</v>
      </c>
      <c r="W24" s="19">
        <v>0</v>
      </c>
      <c r="X24" s="22">
        <v>0</v>
      </c>
      <c r="Y24" s="22">
        <v>0</v>
      </c>
      <c r="Z24" s="22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9">
        <v>0</v>
      </c>
      <c r="AH24" s="19">
        <v>0</v>
      </c>
      <c r="AI24" s="19">
        <v>0</v>
      </c>
      <c r="AJ24" s="16">
        <v>0</v>
      </c>
      <c r="AK24" s="16">
        <v>0</v>
      </c>
      <c r="AL24" s="16">
        <v>0</v>
      </c>
      <c r="AM24" s="22">
        <v>28</v>
      </c>
      <c r="AN24" s="22">
        <v>28</v>
      </c>
      <c r="AO24" s="22">
        <v>28</v>
      </c>
      <c r="AP24" s="16">
        <v>0</v>
      </c>
      <c r="AQ24" s="16">
        <v>0</v>
      </c>
      <c r="AR24" s="16">
        <v>0</v>
      </c>
      <c r="AS24" s="19">
        <v>3</v>
      </c>
      <c r="AT24" s="19">
        <v>3</v>
      </c>
      <c r="AU24" s="19">
        <v>3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6">
        <v>0</v>
      </c>
      <c r="BC24" s="16">
        <v>0</v>
      </c>
      <c r="BD24" s="16">
        <v>0</v>
      </c>
      <c r="BE24" s="19">
        <v>12</v>
      </c>
      <c r="BF24" s="19">
        <v>12</v>
      </c>
      <c r="BG24" s="19">
        <v>12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6">
        <v>0</v>
      </c>
      <c r="CD24" s="16">
        <v>0</v>
      </c>
      <c r="CE24" s="16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9">
        <f t="shared" si="71"/>
        <v>300</v>
      </c>
      <c r="CS24" s="19">
        <f t="shared" si="72"/>
        <v>300</v>
      </c>
      <c r="CT24" s="70">
        <f t="shared" si="73"/>
        <v>300</v>
      </c>
      <c r="CU24" s="16">
        <v>0</v>
      </c>
      <c r="CV24" s="16">
        <v>0</v>
      </c>
      <c r="CW24" s="16">
        <v>0</v>
      </c>
      <c r="CX24" s="19">
        <v>0</v>
      </c>
      <c r="CY24" s="19">
        <v>0</v>
      </c>
      <c r="CZ24" s="19">
        <v>0</v>
      </c>
      <c r="DA24" s="19">
        <v>28</v>
      </c>
      <c r="DB24" s="19">
        <v>28</v>
      </c>
      <c r="DC24" s="19">
        <v>28</v>
      </c>
      <c r="DD24" s="19">
        <v>28</v>
      </c>
      <c r="DE24" s="19">
        <v>28</v>
      </c>
      <c r="DF24" s="19">
        <v>28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36">
        <v>1</v>
      </c>
      <c r="DN24" s="41">
        <v>1</v>
      </c>
      <c r="DO24" s="41">
        <v>1</v>
      </c>
      <c r="DP24" s="37">
        <v>0</v>
      </c>
      <c r="DQ24" s="41">
        <v>0</v>
      </c>
      <c r="DR24" s="41">
        <v>0</v>
      </c>
      <c r="DS24" s="42">
        <v>0</v>
      </c>
      <c r="DT24" s="42">
        <v>0</v>
      </c>
      <c r="DU24" s="42">
        <v>0</v>
      </c>
      <c r="DV24" s="42">
        <v>1</v>
      </c>
      <c r="DW24" s="42">
        <v>1</v>
      </c>
      <c r="DX24" s="42">
        <v>1</v>
      </c>
      <c r="DY24" s="16">
        <v>0</v>
      </c>
      <c r="DZ24" s="16">
        <v>0</v>
      </c>
      <c r="EA24" s="16">
        <v>0</v>
      </c>
      <c r="EB24" s="16">
        <v>0</v>
      </c>
      <c r="EC24" s="16">
        <v>0</v>
      </c>
      <c r="ED24" s="16">
        <v>0</v>
      </c>
      <c r="EE24" s="16">
        <f t="shared" si="74"/>
        <v>2</v>
      </c>
      <c r="EF24" s="16">
        <f t="shared" si="75"/>
        <v>2</v>
      </c>
      <c r="EG24" s="16">
        <f t="shared" si="75"/>
        <v>2</v>
      </c>
    </row>
    <row r="25" spans="1:137" x14ac:dyDescent="0.25">
      <c r="A25" s="7">
        <v>6</v>
      </c>
      <c r="B25" s="7" t="s">
        <v>15</v>
      </c>
      <c r="C25" s="22">
        <v>0</v>
      </c>
      <c r="D25" s="22">
        <v>0</v>
      </c>
      <c r="E25" s="22">
        <v>0</v>
      </c>
      <c r="F25" s="7"/>
      <c r="G25" s="7"/>
      <c r="H25" s="7"/>
      <c r="I25" s="22">
        <v>5</v>
      </c>
      <c r="J25" s="22">
        <v>5</v>
      </c>
      <c r="K25" s="22">
        <v>5</v>
      </c>
      <c r="L25" s="22">
        <v>8</v>
      </c>
      <c r="M25" s="22">
        <v>8</v>
      </c>
      <c r="N25" s="22">
        <v>8</v>
      </c>
      <c r="O25" s="22">
        <v>0</v>
      </c>
      <c r="P25" s="7">
        <v>0</v>
      </c>
      <c r="Q25" s="7">
        <v>0</v>
      </c>
      <c r="R25" s="22">
        <v>262</v>
      </c>
      <c r="S25" s="22">
        <v>262</v>
      </c>
      <c r="T25" s="22">
        <v>262</v>
      </c>
      <c r="U25" s="19">
        <v>0</v>
      </c>
      <c r="V25" s="19">
        <v>0</v>
      </c>
      <c r="W25" s="19">
        <v>0</v>
      </c>
      <c r="X25" s="22">
        <v>0</v>
      </c>
      <c r="Y25" s="22">
        <v>0</v>
      </c>
      <c r="Z25" s="22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9">
        <v>0</v>
      </c>
      <c r="AH25" s="19">
        <v>0</v>
      </c>
      <c r="AI25" s="19">
        <v>0</v>
      </c>
      <c r="AJ25" s="16">
        <v>0</v>
      </c>
      <c r="AK25" s="16">
        <v>0</v>
      </c>
      <c r="AL25" s="16">
        <v>0</v>
      </c>
      <c r="AM25" s="22">
        <v>77</v>
      </c>
      <c r="AN25" s="22">
        <v>77</v>
      </c>
      <c r="AO25" s="22">
        <v>77</v>
      </c>
      <c r="AP25" s="16">
        <v>0</v>
      </c>
      <c r="AQ25" s="16">
        <v>0</v>
      </c>
      <c r="AR25" s="16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6">
        <v>0</v>
      </c>
      <c r="BC25" s="16">
        <v>0</v>
      </c>
      <c r="BD25" s="16">
        <v>0</v>
      </c>
      <c r="BE25" s="19">
        <v>6</v>
      </c>
      <c r="BF25" s="19">
        <v>6</v>
      </c>
      <c r="BG25" s="19">
        <v>6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9">
        <v>7</v>
      </c>
      <c r="BO25" s="19">
        <v>7</v>
      </c>
      <c r="BP25" s="19">
        <v>7</v>
      </c>
      <c r="BQ25" s="19">
        <v>0</v>
      </c>
      <c r="BR25" s="19">
        <v>0</v>
      </c>
      <c r="BS25" s="19">
        <v>0</v>
      </c>
      <c r="BT25" s="19">
        <v>1</v>
      </c>
      <c r="BU25" s="19">
        <v>1</v>
      </c>
      <c r="BV25" s="19">
        <v>1</v>
      </c>
      <c r="BW25" s="19">
        <v>0</v>
      </c>
      <c r="BX25" s="19">
        <v>0</v>
      </c>
      <c r="BY25" s="19">
        <v>0</v>
      </c>
      <c r="BZ25" s="19">
        <v>8</v>
      </c>
      <c r="CA25" s="19">
        <v>8</v>
      </c>
      <c r="CB25" s="19">
        <v>8</v>
      </c>
      <c r="CC25" s="16">
        <v>0</v>
      </c>
      <c r="CD25" s="16">
        <v>0</v>
      </c>
      <c r="CE25" s="16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9">
        <f t="shared" si="71"/>
        <v>374</v>
      </c>
      <c r="CS25" s="19">
        <f t="shared" si="72"/>
        <v>374</v>
      </c>
      <c r="CT25" s="70">
        <f t="shared" si="73"/>
        <v>374</v>
      </c>
      <c r="CU25" s="16">
        <v>0</v>
      </c>
      <c r="CV25" s="16">
        <v>0</v>
      </c>
      <c r="CW25" s="16">
        <v>0</v>
      </c>
      <c r="CX25" s="19">
        <v>0</v>
      </c>
      <c r="CY25" s="19">
        <v>0</v>
      </c>
      <c r="CZ25" s="19">
        <v>0</v>
      </c>
      <c r="DA25" s="19">
        <v>77</v>
      </c>
      <c r="DB25" s="19">
        <v>77</v>
      </c>
      <c r="DC25" s="19">
        <v>77</v>
      </c>
      <c r="DD25" s="19">
        <v>77</v>
      </c>
      <c r="DE25" s="19">
        <v>77</v>
      </c>
      <c r="DF25" s="19">
        <v>77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36">
        <v>0</v>
      </c>
      <c r="DN25" s="41">
        <v>0</v>
      </c>
      <c r="DO25" s="41">
        <v>0</v>
      </c>
      <c r="DP25" s="37">
        <v>0</v>
      </c>
      <c r="DQ25" s="41">
        <v>0</v>
      </c>
      <c r="DR25" s="41">
        <v>0</v>
      </c>
      <c r="DS25" s="42">
        <v>0</v>
      </c>
      <c r="DT25" s="42">
        <v>0</v>
      </c>
      <c r="DU25" s="42">
        <v>0</v>
      </c>
      <c r="DV25" s="42">
        <v>0</v>
      </c>
      <c r="DW25" s="42">
        <v>0</v>
      </c>
      <c r="DX25" s="42">
        <v>0</v>
      </c>
      <c r="DY25" s="16">
        <v>0</v>
      </c>
      <c r="DZ25" s="16">
        <v>0</v>
      </c>
      <c r="EA25" s="16">
        <v>0</v>
      </c>
      <c r="EB25" s="16">
        <v>0</v>
      </c>
      <c r="EC25" s="16">
        <v>0</v>
      </c>
      <c r="ED25" s="16">
        <v>0</v>
      </c>
      <c r="EE25" s="16">
        <f t="shared" si="74"/>
        <v>0</v>
      </c>
      <c r="EF25" s="16">
        <f t="shared" si="75"/>
        <v>0</v>
      </c>
      <c r="EG25" s="16">
        <f t="shared" si="75"/>
        <v>0</v>
      </c>
    </row>
    <row r="26" spans="1:137" x14ac:dyDescent="0.25">
      <c r="A26" s="7">
        <v>7</v>
      </c>
      <c r="B26" s="7" t="s">
        <v>16</v>
      </c>
      <c r="C26" s="22">
        <v>0</v>
      </c>
      <c r="D26" s="22">
        <v>0</v>
      </c>
      <c r="E26" s="22">
        <v>0</v>
      </c>
      <c r="F26" s="7"/>
      <c r="G26" s="7"/>
      <c r="H26" s="7"/>
      <c r="I26" s="22">
        <v>3</v>
      </c>
      <c r="J26" s="22">
        <v>3</v>
      </c>
      <c r="K26" s="22">
        <v>3</v>
      </c>
      <c r="L26" s="22">
        <v>1</v>
      </c>
      <c r="M26" s="22">
        <v>1</v>
      </c>
      <c r="N26" s="22">
        <v>1</v>
      </c>
      <c r="O26" s="22">
        <v>0</v>
      </c>
      <c r="P26" s="7">
        <v>0</v>
      </c>
      <c r="Q26" s="7">
        <v>0</v>
      </c>
      <c r="R26" s="22">
        <v>163</v>
      </c>
      <c r="S26" s="22">
        <v>163</v>
      </c>
      <c r="T26" s="22">
        <v>163</v>
      </c>
      <c r="U26" s="19">
        <v>0</v>
      </c>
      <c r="V26" s="19">
        <v>0</v>
      </c>
      <c r="W26" s="19">
        <v>0</v>
      </c>
      <c r="X26" s="22">
        <v>0</v>
      </c>
      <c r="Y26" s="22">
        <v>0</v>
      </c>
      <c r="Z26" s="22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9">
        <v>0</v>
      </c>
      <c r="AH26" s="19">
        <v>0</v>
      </c>
      <c r="AI26" s="19">
        <v>0</v>
      </c>
      <c r="AJ26" s="16">
        <v>0</v>
      </c>
      <c r="AK26" s="16">
        <v>0</v>
      </c>
      <c r="AL26" s="16">
        <v>0</v>
      </c>
      <c r="AM26" s="22">
        <v>104</v>
      </c>
      <c r="AN26" s="22">
        <v>104</v>
      </c>
      <c r="AO26" s="22">
        <v>104</v>
      </c>
      <c r="AP26" s="16">
        <v>0</v>
      </c>
      <c r="AQ26" s="16">
        <v>0</v>
      </c>
      <c r="AR26" s="16">
        <v>0</v>
      </c>
      <c r="AS26" s="19">
        <v>9</v>
      </c>
      <c r="AT26" s="19">
        <v>9</v>
      </c>
      <c r="AU26" s="19">
        <v>9</v>
      </c>
      <c r="AV26" s="19">
        <v>0</v>
      </c>
      <c r="AW26" s="19">
        <v>0</v>
      </c>
      <c r="AX26" s="19">
        <v>0</v>
      </c>
      <c r="AY26" s="19">
        <v>6</v>
      </c>
      <c r="AZ26" s="19">
        <v>6</v>
      </c>
      <c r="BA26" s="19">
        <v>6</v>
      </c>
      <c r="BB26" s="16">
        <v>0</v>
      </c>
      <c r="BC26" s="16">
        <v>0</v>
      </c>
      <c r="BD26" s="16">
        <v>0</v>
      </c>
      <c r="BE26" s="19">
        <v>4</v>
      </c>
      <c r="BF26" s="19">
        <v>4</v>
      </c>
      <c r="BG26" s="19">
        <v>4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9">
        <v>1</v>
      </c>
      <c r="BO26" s="19">
        <v>1</v>
      </c>
      <c r="BP26" s="19">
        <v>1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6">
        <v>0</v>
      </c>
      <c r="CD26" s="16">
        <v>0</v>
      </c>
      <c r="CE26" s="16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9">
        <f t="shared" si="71"/>
        <v>291</v>
      </c>
      <c r="CS26" s="19">
        <f t="shared" si="72"/>
        <v>291</v>
      </c>
      <c r="CT26" s="70">
        <f t="shared" si="73"/>
        <v>291</v>
      </c>
      <c r="CU26" s="16">
        <v>0</v>
      </c>
      <c r="CV26" s="16">
        <v>0</v>
      </c>
      <c r="CW26" s="16">
        <v>0</v>
      </c>
      <c r="CX26" s="19">
        <v>0</v>
      </c>
      <c r="CY26" s="19">
        <v>0</v>
      </c>
      <c r="CZ26" s="19">
        <v>0</v>
      </c>
      <c r="DA26" s="19">
        <v>104</v>
      </c>
      <c r="DB26" s="19">
        <v>104</v>
      </c>
      <c r="DC26" s="19">
        <v>104</v>
      </c>
      <c r="DD26" s="19">
        <v>104</v>
      </c>
      <c r="DE26" s="19">
        <v>104</v>
      </c>
      <c r="DF26" s="19">
        <v>104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36">
        <v>0</v>
      </c>
      <c r="DN26" s="41">
        <v>0</v>
      </c>
      <c r="DO26" s="41">
        <v>0</v>
      </c>
      <c r="DP26" s="37">
        <v>0</v>
      </c>
      <c r="DQ26" s="41">
        <v>0</v>
      </c>
      <c r="DR26" s="41">
        <v>0</v>
      </c>
      <c r="DS26" s="42">
        <v>0</v>
      </c>
      <c r="DT26" s="42">
        <v>0</v>
      </c>
      <c r="DU26" s="42">
        <v>0</v>
      </c>
      <c r="DV26" s="42">
        <v>0</v>
      </c>
      <c r="DW26" s="42">
        <v>0</v>
      </c>
      <c r="DX26" s="42">
        <v>0</v>
      </c>
      <c r="DY26" s="16">
        <v>0</v>
      </c>
      <c r="DZ26" s="16">
        <v>0</v>
      </c>
      <c r="EA26" s="16">
        <v>0</v>
      </c>
      <c r="EB26" s="16">
        <v>0</v>
      </c>
      <c r="EC26" s="16">
        <v>0</v>
      </c>
      <c r="ED26" s="16">
        <v>0</v>
      </c>
      <c r="EE26" s="16">
        <f t="shared" si="74"/>
        <v>0</v>
      </c>
      <c r="EF26" s="16">
        <f t="shared" si="75"/>
        <v>0</v>
      </c>
      <c r="EG26" s="16">
        <f t="shared" si="75"/>
        <v>0</v>
      </c>
    </row>
    <row r="27" spans="1:137" x14ac:dyDescent="0.25">
      <c r="A27" s="7">
        <v>8</v>
      </c>
      <c r="B27" s="7" t="s">
        <v>17</v>
      </c>
      <c r="C27" s="22">
        <v>0</v>
      </c>
      <c r="D27" s="22">
        <v>0</v>
      </c>
      <c r="E27" s="22">
        <v>0</v>
      </c>
      <c r="F27" s="7"/>
      <c r="G27" s="7"/>
      <c r="H27" s="7"/>
      <c r="I27" s="22">
        <v>11</v>
      </c>
      <c r="J27" s="22">
        <v>11</v>
      </c>
      <c r="K27" s="22">
        <v>11</v>
      </c>
      <c r="L27" s="22">
        <v>4</v>
      </c>
      <c r="M27" s="22">
        <v>4</v>
      </c>
      <c r="N27" s="22">
        <v>4</v>
      </c>
      <c r="O27" s="22">
        <v>0</v>
      </c>
      <c r="P27" s="7">
        <v>0</v>
      </c>
      <c r="Q27" s="7">
        <v>0</v>
      </c>
      <c r="R27" s="22">
        <v>611</v>
      </c>
      <c r="S27" s="22">
        <v>611</v>
      </c>
      <c r="T27" s="22">
        <v>611</v>
      </c>
      <c r="U27" s="19">
        <v>0</v>
      </c>
      <c r="V27" s="19">
        <v>0</v>
      </c>
      <c r="W27" s="19">
        <v>0</v>
      </c>
      <c r="X27" s="22">
        <v>0</v>
      </c>
      <c r="Y27" s="22">
        <v>0</v>
      </c>
      <c r="Z27" s="22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9">
        <v>0</v>
      </c>
      <c r="AH27" s="19">
        <v>0</v>
      </c>
      <c r="AI27" s="19">
        <v>0</v>
      </c>
      <c r="AJ27" s="16">
        <v>0</v>
      </c>
      <c r="AK27" s="16">
        <v>0</v>
      </c>
      <c r="AL27" s="16">
        <v>0</v>
      </c>
      <c r="AM27" s="22">
        <v>61</v>
      </c>
      <c r="AN27" s="22">
        <v>61</v>
      </c>
      <c r="AO27" s="22">
        <v>61</v>
      </c>
      <c r="AP27" s="16">
        <v>0</v>
      </c>
      <c r="AQ27" s="16">
        <v>0</v>
      </c>
      <c r="AR27" s="16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6">
        <v>0</v>
      </c>
      <c r="BC27" s="16">
        <v>0</v>
      </c>
      <c r="BD27" s="16">
        <v>0</v>
      </c>
      <c r="BE27" s="19">
        <v>2</v>
      </c>
      <c r="BF27" s="19">
        <v>2</v>
      </c>
      <c r="BG27" s="19">
        <v>2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9">
        <v>1</v>
      </c>
      <c r="BO27" s="19">
        <v>1</v>
      </c>
      <c r="BP27" s="19">
        <v>1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5</v>
      </c>
      <c r="CA27" s="19">
        <v>5</v>
      </c>
      <c r="CB27" s="19">
        <v>5</v>
      </c>
      <c r="CC27" s="16">
        <v>0</v>
      </c>
      <c r="CD27" s="16">
        <v>0</v>
      </c>
      <c r="CE27" s="16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9">
        <f t="shared" si="71"/>
        <v>695</v>
      </c>
      <c r="CS27" s="19">
        <f t="shared" si="72"/>
        <v>695</v>
      </c>
      <c r="CT27" s="70">
        <f t="shared" si="73"/>
        <v>695</v>
      </c>
      <c r="CU27" s="16">
        <v>0</v>
      </c>
      <c r="CV27" s="16">
        <v>0</v>
      </c>
      <c r="CW27" s="16">
        <v>0</v>
      </c>
      <c r="CX27" s="19">
        <v>0</v>
      </c>
      <c r="CY27" s="19">
        <v>0</v>
      </c>
      <c r="CZ27" s="19">
        <v>0</v>
      </c>
      <c r="DA27" s="19">
        <v>61</v>
      </c>
      <c r="DB27" s="19">
        <v>61</v>
      </c>
      <c r="DC27" s="19">
        <v>61</v>
      </c>
      <c r="DD27" s="19">
        <v>61</v>
      </c>
      <c r="DE27" s="19">
        <v>61</v>
      </c>
      <c r="DF27" s="19">
        <v>61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36">
        <v>1</v>
      </c>
      <c r="DN27" s="41">
        <v>1</v>
      </c>
      <c r="DO27" s="41">
        <v>1</v>
      </c>
      <c r="DP27" s="37">
        <v>0</v>
      </c>
      <c r="DQ27" s="41">
        <v>0</v>
      </c>
      <c r="DR27" s="41">
        <v>0</v>
      </c>
      <c r="DS27" s="42">
        <v>0</v>
      </c>
      <c r="DT27" s="42">
        <v>0</v>
      </c>
      <c r="DU27" s="42">
        <v>0</v>
      </c>
      <c r="DV27" s="42">
        <v>1</v>
      </c>
      <c r="DW27" s="42">
        <v>1</v>
      </c>
      <c r="DX27" s="42">
        <v>1</v>
      </c>
      <c r="DY27" s="16">
        <v>0</v>
      </c>
      <c r="DZ27" s="16">
        <v>0</v>
      </c>
      <c r="EA27" s="16">
        <v>0</v>
      </c>
      <c r="EB27" s="16">
        <v>0</v>
      </c>
      <c r="EC27" s="16">
        <v>0</v>
      </c>
      <c r="ED27" s="16">
        <v>0</v>
      </c>
      <c r="EE27" s="16">
        <f t="shared" si="74"/>
        <v>2</v>
      </c>
      <c r="EF27" s="16">
        <f t="shared" si="75"/>
        <v>2</v>
      </c>
      <c r="EG27" s="16">
        <f t="shared" si="75"/>
        <v>2</v>
      </c>
    </row>
    <row r="28" spans="1:137" x14ac:dyDescent="0.25">
      <c r="A28" s="7">
        <v>9</v>
      </c>
      <c r="B28" s="7" t="s">
        <v>18</v>
      </c>
      <c r="C28" s="22">
        <v>0</v>
      </c>
      <c r="D28" s="22">
        <v>0</v>
      </c>
      <c r="E28" s="22">
        <v>0</v>
      </c>
      <c r="F28" s="10"/>
      <c r="G28" s="10"/>
      <c r="H28" s="10"/>
      <c r="I28" s="22">
        <v>1</v>
      </c>
      <c r="J28" s="22">
        <v>1</v>
      </c>
      <c r="K28" s="22">
        <v>1</v>
      </c>
      <c r="L28" s="22">
        <v>2</v>
      </c>
      <c r="M28" s="22">
        <v>2</v>
      </c>
      <c r="N28" s="22">
        <v>2</v>
      </c>
      <c r="O28" s="22">
        <v>0</v>
      </c>
      <c r="P28" s="7">
        <v>0</v>
      </c>
      <c r="Q28" s="7">
        <v>0</v>
      </c>
      <c r="R28" s="22">
        <v>381</v>
      </c>
      <c r="S28" s="22">
        <v>381</v>
      </c>
      <c r="T28" s="22">
        <v>381</v>
      </c>
      <c r="U28" s="19">
        <v>0</v>
      </c>
      <c r="V28" s="19">
        <v>0</v>
      </c>
      <c r="W28" s="19">
        <v>0</v>
      </c>
      <c r="X28" s="22">
        <v>1</v>
      </c>
      <c r="Y28" s="22">
        <v>1</v>
      </c>
      <c r="Z28" s="22">
        <v>1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9">
        <v>0</v>
      </c>
      <c r="AH28" s="19">
        <v>0</v>
      </c>
      <c r="AI28" s="19">
        <v>0</v>
      </c>
      <c r="AJ28" s="16">
        <v>0</v>
      </c>
      <c r="AK28" s="16">
        <v>0</v>
      </c>
      <c r="AL28" s="16">
        <v>0</v>
      </c>
      <c r="AM28" s="22">
        <v>44</v>
      </c>
      <c r="AN28" s="22">
        <v>44</v>
      </c>
      <c r="AO28" s="22">
        <v>44</v>
      </c>
      <c r="AP28" s="16">
        <v>0</v>
      </c>
      <c r="AQ28" s="16">
        <v>0</v>
      </c>
      <c r="AR28" s="16">
        <v>0</v>
      </c>
      <c r="AS28" s="19">
        <v>6</v>
      </c>
      <c r="AT28" s="19">
        <v>6</v>
      </c>
      <c r="AU28" s="19">
        <v>6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6">
        <v>0</v>
      </c>
      <c r="BC28" s="16">
        <v>0</v>
      </c>
      <c r="BD28" s="16">
        <v>0</v>
      </c>
      <c r="BE28" s="19">
        <v>10</v>
      </c>
      <c r="BF28" s="19">
        <v>10</v>
      </c>
      <c r="BG28" s="19">
        <v>10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9">
        <v>2</v>
      </c>
      <c r="BO28" s="19">
        <v>2</v>
      </c>
      <c r="BP28" s="19">
        <v>2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6">
        <v>0</v>
      </c>
      <c r="CD28" s="16">
        <v>0</v>
      </c>
      <c r="CE28" s="16"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9">
        <f t="shared" si="71"/>
        <v>447</v>
      </c>
      <c r="CS28" s="19">
        <f t="shared" si="72"/>
        <v>447</v>
      </c>
      <c r="CT28" s="70">
        <f t="shared" si="73"/>
        <v>447</v>
      </c>
      <c r="CU28" s="16">
        <v>0</v>
      </c>
      <c r="CV28" s="16">
        <v>0</v>
      </c>
      <c r="CW28" s="16">
        <v>0</v>
      </c>
      <c r="CX28" s="19">
        <v>1</v>
      </c>
      <c r="CY28" s="19">
        <v>1</v>
      </c>
      <c r="CZ28" s="19">
        <v>1</v>
      </c>
      <c r="DA28" s="19">
        <v>44</v>
      </c>
      <c r="DB28" s="19">
        <v>44</v>
      </c>
      <c r="DC28" s="19">
        <v>44</v>
      </c>
      <c r="DD28" s="19">
        <v>44</v>
      </c>
      <c r="DE28" s="19">
        <v>44</v>
      </c>
      <c r="DF28" s="19">
        <v>44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36">
        <v>2</v>
      </c>
      <c r="DN28" s="41">
        <v>2</v>
      </c>
      <c r="DO28" s="41">
        <v>2</v>
      </c>
      <c r="DP28" s="37">
        <v>0</v>
      </c>
      <c r="DQ28" s="41">
        <v>0</v>
      </c>
      <c r="DR28" s="41">
        <v>0</v>
      </c>
      <c r="DS28" s="42">
        <v>0</v>
      </c>
      <c r="DT28" s="42">
        <v>0</v>
      </c>
      <c r="DU28" s="42">
        <v>0</v>
      </c>
      <c r="DV28" s="42">
        <v>0</v>
      </c>
      <c r="DW28" s="42">
        <v>0</v>
      </c>
      <c r="DX28" s="42">
        <v>0</v>
      </c>
      <c r="DY28" s="16">
        <v>0</v>
      </c>
      <c r="DZ28" s="16">
        <v>0</v>
      </c>
      <c r="EA28" s="16">
        <v>0</v>
      </c>
      <c r="EB28" s="16">
        <v>0</v>
      </c>
      <c r="EC28" s="16">
        <v>0</v>
      </c>
      <c r="ED28" s="16">
        <v>0</v>
      </c>
      <c r="EE28" s="16">
        <f t="shared" si="74"/>
        <v>2</v>
      </c>
      <c r="EF28" s="16">
        <f t="shared" si="75"/>
        <v>2</v>
      </c>
      <c r="EG28" s="16">
        <f t="shared" si="75"/>
        <v>2</v>
      </c>
    </row>
    <row r="29" spans="1:137" ht="24.75" customHeight="1" x14ac:dyDescent="0.25">
      <c r="A29" s="9">
        <v>3</v>
      </c>
      <c r="B29" s="10" t="s">
        <v>148</v>
      </c>
      <c r="C29" s="23">
        <f>C30+C31+C32+C33+C34+C35+C36</f>
        <v>6</v>
      </c>
      <c r="D29" s="23">
        <f>D30+D31+D32+D33+D34+D35+D36</f>
        <v>6</v>
      </c>
      <c r="E29" s="23">
        <f>E30+E31+E32+E33+E34+E35+E36</f>
        <v>6</v>
      </c>
      <c r="F29" s="23">
        <f t="shared" ref="F29:BO29" si="76">F30+F31+F32+F33+F34+F35+F36</f>
        <v>0</v>
      </c>
      <c r="G29" s="23">
        <f t="shared" ref="G29:H29" si="77">G30+G31+G32+G33+G34+G35+G36</f>
        <v>0</v>
      </c>
      <c r="H29" s="23">
        <f t="shared" si="77"/>
        <v>0</v>
      </c>
      <c r="I29" s="23">
        <f t="shared" si="76"/>
        <v>32</v>
      </c>
      <c r="J29" s="23">
        <f t="shared" si="76"/>
        <v>32</v>
      </c>
      <c r="K29" s="23">
        <f t="shared" ref="K29" si="78">K30+K31+K32+K33+K34+K35+K36</f>
        <v>32</v>
      </c>
      <c r="L29" s="23">
        <f t="shared" si="76"/>
        <v>33</v>
      </c>
      <c r="M29" s="23">
        <f t="shared" si="76"/>
        <v>33</v>
      </c>
      <c r="N29" s="23">
        <f t="shared" ref="N29" si="79">N30+N31+N32+N33+N34+N35+N36</f>
        <v>33</v>
      </c>
      <c r="O29" s="23">
        <f t="shared" si="76"/>
        <v>10</v>
      </c>
      <c r="P29" s="23">
        <f t="shared" si="76"/>
        <v>10</v>
      </c>
      <c r="Q29" s="23">
        <f t="shared" ref="Q29" si="80">Q30+Q31+Q32+Q33+Q34+Q35+Q36</f>
        <v>10</v>
      </c>
      <c r="R29" s="23">
        <f t="shared" si="76"/>
        <v>1807</v>
      </c>
      <c r="S29" s="23">
        <f t="shared" si="76"/>
        <v>1807</v>
      </c>
      <c r="T29" s="23">
        <f t="shared" ref="T29" si="81">T30+T31+T32+T33+T34+T35+T36</f>
        <v>1807</v>
      </c>
      <c r="U29" s="23">
        <f t="shared" si="76"/>
        <v>0</v>
      </c>
      <c r="V29" s="23">
        <f t="shared" si="76"/>
        <v>0</v>
      </c>
      <c r="W29" s="23">
        <f t="shared" ref="W29" si="82">W30+W31+W32+W33+W34+W35+W36</f>
        <v>0</v>
      </c>
      <c r="X29" s="23">
        <f t="shared" si="76"/>
        <v>24</v>
      </c>
      <c r="Y29" s="23">
        <f t="shared" si="76"/>
        <v>24</v>
      </c>
      <c r="Z29" s="23">
        <f t="shared" ref="Z29" si="83">Z30+Z31+Z32+Z33+Z34+Z35+Z36</f>
        <v>24</v>
      </c>
      <c r="AA29" s="23">
        <f t="shared" si="76"/>
        <v>0</v>
      </c>
      <c r="AB29" s="23">
        <f t="shared" si="76"/>
        <v>0</v>
      </c>
      <c r="AC29" s="23">
        <f t="shared" si="76"/>
        <v>0</v>
      </c>
      <c r="AD29" s="23">
        <f t="shared" si="76"/>
        <v>0</v>
      </c>
      <c r="AE29" s="23">
        <f t="shared" si="76"/>
        <v>0</v>
      </c>
      <c r="AF29" s="23">
        <f t="shared" si="76"/>
        <v>0</v>
      </c>
      <c r="AG29" s="23">
        <f t="shared" si="76"/>
        <v>0</v>
      </c>
      <c r="AH29" s="23">
        <f t="shared" si="76"/>
        <v>0</v>
      </c>
      <c r="AI29" s="23">
        <f t="shared" ref="AI29" si="84">AI30+AI31+AI32+AI33+AI34+AI35+AI36</f>
        <v>0</v>
      </c>
      <c r="AJ29" s="23">
        <f t="shared" si="76"/>
        <v>0</v>
      </c>
      <c r="AK29" s="23">
        <f t="shared" si="76"/>
        <v>0</v>
      </c>
      <c r="AL29" s="23">
        <f t="shared" si="76"/>
        <v>0</v>
      </c>
      <c r="AM29" s="23">
        <f t="shared" si="76"/>
        <v>509</v>
      </c>
      <c r="AN29" s="23">
        <f t="shared" si="76"/>
        <v>509</v>
      </c>
      <c r="AO29" s="23">
        <f t="shared" ref="AO29" si="85">AO30+AO31+AO32+AO33+AO34+AO35+AO36</f>
        <v>509</v>
      </c>
      <c r="AP29" s="23">
        <f t="shared" si="76"/>
        <v>0</v>
      </c>
      <c r="AQ29" s="23">
        <f t="shared" si="76"/>
        <v>0</v>
      </c>
      <c r="AR29" s="23">
        <f t="shared" si="76"/>
        <v>0</v>
      </c>
      <c r="AS29" s="23">
        <f t="shared" si="76"/>
        <v>16</v>
      </c>
      <c r="AT29" s="23">
        <f t="shared" si="76"/>
        <v>16</v>
      </c>
      <c r="AU29" s="23">
        <f t="shared" ref="AU29" si="86">AU30+AU31+AU32+AU33+AU34+AU35+AU36</f>
        <v>16</v>
      </c>
      <c r="AV29" s="23">
        <f t="shared" si="76"/>
        <v>7</v>
      </c>
      <c r="AW29" s="23">
        <f t="shared" si="76"/>
        <v>7</v>
      </c>
      <c r="AX29" s="23">
        <f t="shared" ref="AX29" si="87">AX30+AX31+AX32+AX33+AX34+AX35+AX36</f>
        <v>7</v>
      </c>
      <c r="AY29" s="23">
        <f t="shared" si="76"/>
        <v>0</v>
      </c>
      <c r="AZ29" s="23">
        <f t="shared" si="76"/>
        <v>0</v>
      </c>
      <c r="BA29" s="23">
        <f t="shared" ref="BA29" si="88">BA30+BA31+BA32+BA33+BA34+BA35+BA36</f>
        <v>0</v>
      </c>
      <c r="BB29" s="23">
        <f t="shared" si="76"/>
        <v>0</v>
      </c>
      <c r="BC29" s="23">
        <f t="shared" si="76"/>
        <v>0</v>
      </c>
      <c r="BD29" s="23">
        <f t="shared" si="76"/>
        <v>0</v>
      </c>
      <c r="BE29" s="23">
        <f t="shared" si="76"/>
        <v>63</v>
      </c>
      <c r="BF29" s="23">
        <f t="shared" si="76"/>
        <v>63</v>
      </c>
      <c r="BG29" s="23">
        <f t="shared" ref="BG29" si="89">BG30+BG31+BG32+BG33+BG34+BG35+BG36</f>
        <v>63</v>
      </c>
      <c r="BH29" s="23">
        <f t="shared" si="76"/>
        <v>0</v>
      </c>
      <c r="BI29" s="23">
        <f t="shared" si="76"/>
        <v>0</v>
      </c>
      <c r="BJ29" s="23">
        <f t="shared" si="76"/>
        <v>0</v>
      </c>
      <c r="BK29" s="23">
        <f t="shared" si="76"/>
        <v>0</v>
      </c>
      <c r="BL29" s="23">
        <f t="shared" si="76"/>
        <v>0</v>
      </c>
      <c r="BM29" s="23">
        <f t="shared" si="76"/>
        <v>0</v>
      </c>
      <c r="BN29" s="23">
        <f t="shared" si="76"/>
        <v>68</v>
      </c>
      <c r="BO29" s="23">
        <f t="shared" si="76"/>
        <v>68</v>
      </c>
      <c r="BP29" s="23">
        <f t="shared" ref="BP29" si="90">BP30+BP31+BP32+BP33+BP34+BP35+BP36</f>
        <v>68</v>
      </c>
      <c r="BQ29" s="23">
        <f t="shared" ref="BQ29:EB29" si="91">BQ30+BQ31+BQ32+BQ33+BQ34+BQ35+BQ36</f>
        <v>2</v>
      </c>
      <c r="BR29" s="23">
        <f t="shared" si="91"/>
        <v>2</v>
      </c>
      <c r="BS29" s="23">
        <f t="shared" ref="BS29" si="92">BS30+BS31+BS32+BS33+BS34+BS35+BS36</f>
        <v>2</v>
      </c>
      <c r="BT29" s="23">
        <f t="shared" si="91"/>
        <v>11</v>
      </c>
      <c r="BU29" s="23">
        <f t="shared" si="91"/>
        <v>11</v>
      </c>
      <c r="BV29" s="23">
        <f t="shared" ref="BV29" si="93">BV30+BV31+BV32+BV33+BV34+BV35+BV36</f>
        <v>11</v>
      </c>
      <c r="BW29" s="23">
        <f t="shared" si="91"/>
        <v>10</v>
      </c>
      <c r="BX29" s="23">
        <f t="shared" si="91"/>
        <v>10</v>
      </c>
      <c r="BY29" s="23">
        <f t="shared" ref="BY29" si="94">BY30+BY31+BY32+BY33+BY34+BY35+BY36</f>
        <v>10</v>
      </c>
      <c r="BZ29" s="23">
        <f t="shared" si="91"/>
        <v>1</v>
      </c>
      <c r="CA29" s="23">
        <f t="shared" si="91"/>
        <v>1</v>
      </c>
      <c r="CB29" s="23">
        <f t="shared" ref="CB29" si="95">CB30+CB31+CB32+CB33+CB34+CB35+CB36</f>
        <v>1</v>
      </c>
      <c r="CC29" s="23">
        <f t="shared" si="91"/>
        <v>0</v>
      </c>
      <c r="CD29" s="23">
        <f t="shared" si="91"/>
        <v>0</v>
      </c>
      <c r="CE29" s="23">
        <f t="shared" si="91"/>
        <v>0</v>
      </c>
      <c r="CF29" s="23">
        <f t="shared" si="91"/>
        <v>42</v>
      </c>
      <c r="CG29" s="23">
        <f t="shared" si="91"/>
        <v>42</v>
      </c>
      <c r="CH29" s="23">
        <f t="shared" ref="CH29" si="96">CH30+CH31+CH32+CH33+CH34+CH35+CH36</f>
        <v>42</v>
      </c>
      <c r="CI29" s="23">
        <f t="shared" si="91"/>
        <v>0</v>
      </c>
      <c r="CJ29" s="23">
        <f t="shared" si="91"/>
        <v>0</v>
      </c>
      <c r="CK29" s="23">
        <f t="shared" ref="CK29" si="97">CK30+CK31+CK32+CK33+CK34+CK35+CK36</f>
        <v>0</v>
      </c>
      <c r="CL29" s="23">
        <f t="shared" si="91"/>
        <v>0</v>
      </c>
      <c r="CM29" s="23">
        <f t="shared" si="91"/>
        <v>0</v>
      </c>
      <c r="CN29" s="23">
        <f t="shared" si="91"/>
        <v>0</v>
      </c>
      <c r="CO29" s="23">
        <f t="shared" si="91"/>
        <v>0</v>
      </c>
      <c r="CP29" s="23">
        <f t="shared" si="91"/>
        <v>0</v>
      </c>
      <c r="CQ29" s="23">
        <f t="shared" si="91"/>
        <v>0</v>
      </c>
      <c r="CR29" s="23">
        <f t="shared" si="91"/>
        <v>2641</v>
      </c>
      <c r="CS29" s="23">
        <f t="shared" si="91"/>
        <v>2641</v>
      </c>
      <c r="CT29" s="66">
        <f t="shared" si="91"/>
        <v>2641</v>
      </c>
      <c r="CU29" s="23">
        <f t="shared" si="91"/>
        <v>0</v>
      </c>
      <c r="CV29" s="23">
        <f t="shared" si="91"/>
        <v>0</v>
      </c>
      <c r="CW29" s="23">
        <f t="shared" si="91"/>
        <v>0</v>
      </c>
      <c r="CX29" s="23">
        <f t="shared" si="91"/>
        <v>24</v>
      </c>
      <c r="CY29" s="23">
        <f t="shared" si="91"/>
        <v>24</v>
      </c>
      <c r="CZ29" s="23">
        <f t="shared" ref="CZ29" si="98">CZ30+CZ31+CZ32+CZ33+CZ34+CZ35+CZ36</f>
        <v>24</v>
      </c>
      <c r="DA29" s="23">
        <f t="shared" si="91"/>
        <v>0</v>
      </c>
      <c r="DB29" s="23">
        <f t="shared" si="91"/>
        <v>0</v>
      </c>
      <c r="DC29" s="23">
        <f t="shared" ref="DC29" si="99">DC30+DC31+DC32+DC33+DC34+DC35+DC36</f>
        <v>0</v>
      </c>
      <c r="DD29" s="23">
        <f t="shared" si="91"/>
        <v>0</v>
      </c>
      <c r="DE29" s="23">
        <f t="shared" si="91"/>
        <v>0</v>
      </c>
      <c r="DF29" s="23">
        <f t="shared" ref="DF29" si="100">DF30+DF31+DF32+DF33+DF34+DF35+DF36</f>
        <v>0</v>
      </c>
      <c r="DG29" s="23">
        <f t="shared" ref="DG29:DL29" si="101">DG30+DG31+DG32+DG33+DG34+DG35+DG36</f>
        <v>0</v>
      </c>
      <c r="DH29" s="23">
        <f t="shared" si="101"/>
        <v>0</v>
      </c>
      <c r="DI29" s="23">
        <f t="shared" si="101"/>
        <v>0</v>
      </c>
      <c r="DJ29" s="23">
        <f t="shared" si="101"/>
        <v>0</v>
      </c>
      <c r="DK29" s="23">
        <f t="shared" si="101"/>
        <v>0</v>
      </c>
      <c r="DL29" s="23">
        <f t="shared" si="101"/>
        <v>0</v>
      </c>
      <c r="DM29" s="23">
        <f t="shared" si="91"/>
        <v>2</v>
      </c>
      <c r="DN29" s="23">
        <f t="shared" si="91"/>
        <v>2</v>
      </c>
      <c r="DO29" s="23">
        <f t="shared" ref="DO29" si="102">DO30+DO31+DO32+DO33+DO34+DO35+DO36</f>
        <v>2</v>
      </c>
      <c r="DP29" s="23">
        <f t="shared" si="91"/>
        <v>10</v>
      </c>
      <c r="DQ29" s="23">
        <f t="shared" si="91"/>
        <v>10</v>
      </c>
      <c r="DR29" s="23">
        <f t="shared" ref="DR29" si="103">DR30+DR31+DR32+DR33+DR34+DR35+DR36</f>
        <v>10</v>
      </c>
      <c r="DS29" s="23">
        <f t="shared" si="91"/>
        <v>6</v>
      </c>
      <c r="DT29" s="23">
        <f t="shared" si="91"/>
        <v>6</v>
      </c>
      <c r="DU29" s="23">
        <f t="shared" ref="DU29" si="104">DU30+DU31+DU32+DU33+DU34+DU35+DU36</f>
        <v>6</v>
      </c>
      <c r="DV29" s="23">
        <f t="shared" si="91"/>
        <v>0</v>
      </c>
      <c r="DW29" s="23">
        <f t="shared" si="91"/>
        <v>0</v>
      </c>
      <c r="DX29" s="23">
        <f t="shared" ref="DX29" si="105">DX30+DX31+DX32+DX33+DX34+DX35+DX36</f>
        <v>0</v>
      </c>
      <c r="DY29" s="23">
        <f t="shared" si="91"/>
        <v>0</v>
      </c>
      <c r="DZ29" s="23">
        <f t="shared" si="91"/>
        <v>0</v>
      </c>
      <c r="EA29" s="23">
        <f t="shared" si="91"/>
        <v>0</v>
      </c>
      <c r="EB29" s="23">
        <f t="shared" si="91"/>
        <v>0</v>
      </c>
      <c r="EC29" s="23">
        <f t="shared" ref="EC29:EF29" si="106">EC30+EC31+EC32+EC33+EC34+EC35+EC36</f>
        <v>0</v>
      </c>
      <c r="ED29" s="23">
        <f t="shared" si="106"/>
        <v>0</v>
      </c>
      <c r="EE29" s="23">
        <f t="shared" si="106"/>
        <v>18</v>
      </c>
      <c r="EF29" s="23">
        <f t="shared" si="106"/>
        <v>18</v>
      </c>
      <c r="EG29" s="23">
        <f t="shared" ref="EG29" si="107">EG30+EG31+EG32+EG33+EG34+EG35+EG36</f>
        <v>18</v>
      </c>
    </row>
    <row r="30" spans="1:137" x14ac:dyDescent="0.25">
      <c r="A30" s="7">
        <v>1</v>
      </c>
      <c r="B30" s="7" t="s">
        <v>19</v>
      </c>
      <c r="C30" s="22">
        <v>2</v>
      </c>
      <c r="D30" s="22">
        <v>2</v>
      </c>
      <c r="E30" s="22">
        <v>2</v>
      </c>
      <c r="F30" s="7"/>
      <c r="G30" s="7"/>
      <c r="H30" s="7"/>
      <c r="I30" s="22">
        <v>9</v>
      </c>
      <c r="J30" s="22">
        <v>9</v>
      </c>
      <c r="K30" s="22">
        <v>9</v>
      </c>
      <c r="L30" s="22">
        <v>2</v>
      </c>
      <c r="M30" s="22">
        <v>2</v>
      </c>
      <c r="N30" s="22">
        <v>2</v>
      </c>
      <c r="O30" s="22">
        <v>2</v>
      </c>
      <c r="P30" s="22">
        <v>2</v>
      </c>
      <c r="Q30" s="22">
        <v>2</v>
      </c>
      <c r="R30" s="22">
        <v>245</v>
      </c>
      <c r="S30" s="22">
        <v>245</v>
      </c>
      <c r="T30" s="22">
        <v>245</v>
      </c>
      <c r="U30" s="19">
        <v>0</v>
      </c>
      <c r="V30" s="19">
        <v>0</v>
      </c>
      <c r="W30" s="19">
        <v>0</v>
      </c>
      <c r="X30" s="22">
        <v>4</v>
      </c>
      <c r="Y30" s="22">
        <v>4</v>
      </c>
      <c r="Z30" s="22">
        <v>4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0</v>
      </c>
      <c r="AL30" s="16">
        <v>0</v>
      </c>
      <c r="AM30" s="22">
        <v>143</v>
      </c>
      <c r="AN30" s="22">
        <v>143</v>
      </c>
      <c r="AO30" s="22">
        <v>143</v>
      </c>
      <c r="AP30" s="16">
        <v>0</v>
      </c>
      <c r="AQ30" s="16">
        <v>0</v>
      </c>
      <c r="AR30" s="16">
        <v>0</v>
      </c>
      <c r="AS30" s="19">
        <v>6</v>
      </c>
      <c r="AT30" s="19">
        <v>6</v>
      </c>
      <c r="AU30" s="19">
        <v>6</v>
      </c>
      <c r="AV30" s="19">
        <v>3</v>
      </c>
      <c r="AW30" s="19">
        <v>3</v>
      </c>
      <c r="AX30" s="19">
        <v>3</v>
      </c>
      <c r="AY30" s="19">
        <v>0</v>
      </c>
      <c r="AZ30" s="19">
        <v>0</v>
      </c>
      <c r="BA30" s="19">
        <v>0</v>
      </c>
      <c r="BB30" s="16">
        <v>0</v>
      </c>
      <c r="BC30" s="16">
        <v>0</v>
      </c>
      <c r="BD30" s="16">
        <v>0</v>
      </c>
      <c r="BE30" s="19">
        <v>6</v>
      </c>
      <c r="BF30" s="19">
        <v>6</v>
      </c>
      <c r="BG30" s="19">
        <v>6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9">
        <v>14</v>
      </c>
      <c r="BO30" s="19">
        <v>14</v>
      </c>
      <c r="BP30" s="19">
        <v>14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2</v>
      </c>
      <c r="BX30" s="19">
        <v>2</v>
      </c>
      <c r="BY30" s="19">
        <v>2</v>
      </c>
      <c r="BZ30" s="19">
        <v>0</v>
      </c>
      <c r="CA30" s="19">
        <v>0</v>
      </c>
      <c r="CB30" s="19">
        <v>0</v>
      </c>
      <c r="CC30" s="16">
        <v>0</v>
      </c>
      <c r="CD30" s="16">
        <v>0</v>
      </c>
      <c r="CE30" s="16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9">
        <f>C30+F30+I30+L30+O30+R30+U30+X30+AA30+AD30+AG30+AJ30+AM30+AP30+AS30+AV30+AY30+BB30+BE30+BH30+BK30+BN30+BQ30+BT30+BW30+BZ30+CC30+CF30+CI30+CL30+CO30</f>
        <v>438</v>
      </c>
      <c r="CS30" s="19">
        <f t="shared" ref="CS30:CT36" si="108">D30+G30+J30+M30+P30+S30+V30+Y30+AB30+AE30+AH30+AK30+AN30+AQ30+AT30+AW30+AZ30+BC30+BF30+BI30+BL30+BO30+BR30+BU30+BX30+CA30+CD30+CG30+CJ30+CM30+CP30</f>
        <v>438</v>
      </c>
      <c r="CT30" s="70">
        <f t="shared" si="108"/>
        <v>438</v>
      </c>
      <c r="CU30" s="16">
        <v>0</v>
      </c>
      <c r="CV30" s="16">
        <v>0</v>
      </c>
      <c r="CW30" s="16">
        <v>0</v>
      </c>
      <c r="CX30" s="19">
        <v>4</v>
      </c>
      <c r="CY30" s="19">
        <v>4</v>
      </c>
      <c r="CZ30" s="19">
        <v>4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36">
        <v>1</v>
      </c>
      <c r="DN30" s="41">
        <v>1</v>
      </c>
      <c r="DO30" s="41">
        <v>1</v>
      </c>
      <c r="DP30" s="37">
        <v>8</v>
      </c>
      <c r="DQ30" s="41">
        <v>8</v>
      </c>
      <c r="DR30" s="41">
        <v>8</v>
      </c>
      <c r="DS30" s="38">
        <v>1</v>
      </c>
      <c r="DT30" s="41">
        <v>1</v>
      </c>
      <c r="DU30" s="41">
        <v>1</v>
      </c>
      <c r="DV30" s="42">
        <v>0</v>
      </c>
      <c r="DW30" s="42">
        <v>0</v>
      </c>
      <c r="DX30" s="42">
        <v>0</v>
      </c>
      <c r="DY30" s="16">
        <v>0</v>
      </c>
      <c r="DZ30" s="16">
        <v>0</v>
      </c>
      <c r="EA30" s="16">
        <v>0</v>
      </c>
      <c r="EB30" s="16">
        <v>0</v>
      </c>
      <c r="EC30" s="16">
        <v>0</v>
      </c>
      <c r="ED30" s="16">
        <v>0</v>
      </c>
      <c r="EE30" s="16">
        <f>DM30+DP30+DS30+DV30+DY30+EB30</f>
        <v>10</v>
      </c>
      <c r="EF30" s="16">
        <f>DN30+DQ30+DT30+DW30+DZ30+EC30</f>
        <v>10</v>
      </c>
      <c r="EG30" s="16">
        <f>DO30+DR30+DU30+DX30+EA30+ED30</f>
        <v>10</v>
      </c>
    </row>
    <row r="31" spans="1:137" x14ac:dyDescent="0.25">
      <c r="A31" s="7">
        <v>2</v>
      </c>
      <c r="B31" s="7" t="s">
        <v>20</v>
      </c>
      <c r="C31" s="22">
        <v>0</v>
      </c>
      <c r="D31" s="22">
        <v>0</v>
      </c>
      <c r="E31" s="22">
        <v>0</v>
      </c>
      <c r="F31" s="7"/>
      <c r="G31" s="7"/>
      <c r="H31" s="7"/>
      <c r="I31" s="22">
        <v>1</v>
      </c>
      <c r="J31" s="22">
        <v>1</v>
      </c>
      <c r="K31" s="22">
        <v>1</v>
      </c>
      <c r="L31" s="22">
        <v>4</v>
      </c>
      <c r="M31" s="22">
        <v>4</v>
      </c>
      <c r="N31" s="22">
        <v>4</v>
      </c>
      <c r="O31" s="22">
        <v>0</v>
      </c>
      <c r="P31" s="22">
        <v>0</v>
      </c>
      <c r="Q31" s="22">
        <v>0</v>
      </c>
      <c r="R31" s="22">
        <v>343</v>
      </c>
      <c r="S31" s="22">
        <v>343</v>
      </c>
      <c r="T31" s="22">
        <v>343</v>
      </c>
      <c r="U31" s="19">
        <v>0</v>
      </c>
      <c r="V31" s="19">
        <v>0</v>
      </c>
      <c r="W31" s="19">
        <v>0</v>
      </c>
      <c r="X31" s="22">
        <v>2</v>
      </c>
      <c r="Y31" s="22">
        <v>2</v>
      </c>
      <c r="Z31" s="22">
        <v>2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9">
        <v>0</v>
      </c>
      <c r="AH31" s="19">
        <v>0</v>
      </c>
      <c r="AI31" s="19">
        <v>0</v>
      </c>
      <c r="AJ31" s="16">
        <v>0</v>
      </c>
      <c r="AK31" s="16">
        <v>0</v>
      </c>
      <c r="AL31" s="16">
        <v>0</v>
      </c>
      <c r="AM31" s="22">
        <v>73</v>
      </c>
      <c r="AN31" s="22">
        <v>73</v>
      </c>
      <c r="AO31" s="22">
        <v>73</v>
      </c>
      <c r="AP31" s="16">
        <v>0</v>
      </c>
      <c r="AQ31" s="16">
        <v>0</v>
      </c>
      <c r="AR31" s="16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6">
        <v>0</v>
      </c>
      <c r="BC31" s="16">
        <v>0</v>
      </c>
      <c r="BD31" s="16">
        <v>0</v>
      </c>
      <c r="BE31" s="19">
        <v>4</v>
      </c>
      <c r="BF31" s="19">
        <v>4</v>
      </c>
      <c r="BG31" s="19">
        <v>4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9">
        <v>1</v>
      </c>
      <c r="BO31" s="19">
        <v>1</v>
      </c>
      <c r="BP31" s="19">
        <v>1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6">
        <v>0</v>
      </c>
      <c r="CD31" s="16">
        <v>0</v>
      </c>
      <c r="CE31" s="16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9">
        <f t="shared" ref="CR31:CR36" si="109">C31+F31+I31+L31+O31+R31+U31+X31+AA31+AD31+AG31+AJ31+AM31+AP31+AS31+AV31+AY31+BB31+BE31+BH31+BK31+BN31+BQ31+BT31+BW31+BZ31+CC31+CF31+CI31+CL31+CO31</f>
        <v>428</v>
      </c>
      <c r="CS31" s="19">
        <f t="shared" si="108"/>
        <v>428</v>
      </c>
      <c r="CT31" s="70">
        <f t="shared" si="108"/>
        <v>428</v>
      </c>
      <c r="CU31" s="16">
        <v>0</v>
      </c>
      <c r="CV31" s="16">
        <v>0</v>
      </c>
      <c r="CW31" s="16">
        <v>0</v>
      </c>
      <c r="CX31" s="19">
        <v>2</v>
      </c>
      <c r="CY31" s="19">
        <v>2</v>
      </c>
      <c r="CZ31" s="19">
        <v>2</v>
      </c>
      <c r="DA31" s="19">
        <v>0</v>
      </c>
      <c r="DB31" s="19">
        <v>0</v>
      </c>
      <c r="DC31" s="19">
        <v>0</v>
      </c>
      <c r="DD31" s="19">
        <v>0</v>
      </c>
      <c r="DE31" s="19">
        <v>0</v>
      </c>
      <c r="DF31" s="19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36">
        <v>1</v>
      </c>
      <c r="DN31" s="41">
        <v>1</v>
      </c>
      <c r="DO31" s="41">
        <v>1</v>
      </c>
      <c r="DP31" s="37">
        <v>0</v>
      </c>
      <c r="DQ31" s="41">
        <v>0</v>
      </c>
      <c r="DR31" s="41">
        <v>0</v>
      </c>
      <c r="DS31" s="38">
        <v>0</v>
      </c>
      <c r="DT31" s="41">
        <v>0</v>
      </c>
      <c r="DU31" s="41">
        <v>0</v>
      </c>
      <c r="DV31" s="42">
        <v>0</v>
      </c>
      <c r="DW31" s="42">
        <v>0</v>
      </c>
      <c r="DX31" s="42">
        <v>0</v>
      </c>
      <c r="DY31" s="16">
        <v>0</v>
      </c>
      <c r="DZ31" s="16">
        <v>0</v>
      </c>
      <c r="EA31" s="16">
        <v>0</v>
      </c>
      <c r="EB31" s="16">
        <v>0</v>
      </c>
      <c r="EC31" s="16">
        <v>0</v>
      </c>
      <c r="ED31" s="16">
        <v>0</v>
      </c>
      <c r="EE31" s="16">
        <f t="shared" ref="EE31:EE36" si="110">DM31+DP31+DS31+DV31+DY31+EB31</f>
        <v>1</v>
      </c>
      <c r="EF31" s="16">
        <f t="shared" ref="EF31:EG36" si="111">DN31+DQ31+DT31+DW31+DZ31+EC31</f>
        <v>1</v>
      </c>
      <c r="EG31" s="16">
        <f t="shared" si="111"/>
        <v>1</v>
      </c>
    </row>
    <row r="32" spans="1:137" x14ac:dyDescent="0.25">
      <c r="A32" s="7">
        <v>3</v>
      </c>
      <c r="B32" s="7" t="s">
        <v>21</v>
      </c>
      <c r="C32" s="22">
        <v>0</v>
      </c>
      <c r="D32" s="22">
        <v>0</v>
      </c>
      <c r="E32" s="22">
        <v>0</v>
      </c>
      <c r="F32" s="7"/>
      <c r="G32" s="7"/>
      <c r="H32" s="7"/>
      <c r="I32" s="22">
        <v>9</v>
      </c>
      <c r="J32" s="22">
        <v>9</v>
      </c>
      <c r="K32" s="22">
        <v>9</v>
      </c>
      <c r="L32" s="22">
        <v>7</v>
      </c>
      <c r="M32" s="22">
        <v>7</v>
      </c>
      <c r="N32" s="22">
        <v>7</v>
      </c>
      <c r="O32" s="22">
        <v>4</v>
      </c>
      <c r="P32" s="22">
        <v>4</v>
      </c>
      <c r="Q32" s="22">
        <v>4</v>
      </c>
      <c r="R32" s="22">
        <v>308</v>
      </c>
      <c r="S32" s="22">
        <v>308</v>
      </c>
      <c r="T32" s="22">
        <v>308</v>
      </c>
      <c r="U32" s="19">
        <v>0</v>
      </c>
      <c r="V32" s="19">
        <v>0</v>
      </c>
      <c r="W32" s="19">
        <v>0</v>
      </c>
      <c r="X32" s="22">
        <v>0</v>
      </c>
      <c r="Y32" s="22">
        <v>0</v>
      </c>
      <c r="Z32" s="22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9">
        <v>0</v>
      </c>
      <c r="AH32" s="19">
        <v>0</v>
      </c>
      <c r="AI32" s="19">
        <v>0</v>
      </c>
      <c r="AJ32" s="16">
        <v>0</v>
      </c>
      <c r="AK32" s="16">
        <v>0</v>
      </c>
      <c r="AL32" s="16">
        <v>0</v>
      </c>
      <c r="AM32" s="22">
        <v>67</v>
      </c>
      <c r="AN32" s="22">
        <v>67</v>
      </c>
      <c r="AO32" s="22">
        <v>67</v>
      </c>
      <c r="AP32" s="16">
        <v>0</v>
      </c>
      <c r="AQ32" s="16">
        <v>0</v>
      </c>
      <c r="AR32" s="16">
        <v>0</v>
      </c>
      <c r="AS32" s="19">
        <v>2</v>
      </c>
      <c r="AT32" s="19">
        <v>2</v>
      </c>
      <c r="AU32" s="19">
        <v>2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6">
        <v>0</v>
      </c>
      <c r="BC32" s="16">
        <v>0</v>
      </c>
      <c r="BD32" s="16">
        <v>0</v>
      </c>
      <c r="BE32" s="19">
        <v>8</v>
      </c>
      <c r="BF32" s="19">
        <v>8</v>
      </c>
      <c r="BG32" s="19">
        <v>8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4</v>
      </c>
      <c r="BX32" s="19">
        <v>4</v>
      </c>
      <c r="BY32" s="19">
        <v>4</v>
      </c>
      <c r="BZ32" s="19">
        <v>0</v>
      </c>
      <c r="CA32" s="19">
        <v>0</v>
      </c>
      <c r="CB32" s="19">
        <v>0</v>
      </c>
      <c r="CC32" s="16">
        <v>0</v>
      </c>
      <c r="CD32" s="16">
        <v>0</v>
      </c>
      <c r="CE32" s="16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9">
        <f t="shared" si="109"/>
        <v>409</v>
      </c>
      <c r="CS32" s="19">
        <f t="shared" si="108"/>
        <v>409</v>
      </c>
      <c r="CT32" s="70">
        <f t="shared" si="108"/>
        <v>409</v>
      </c>
      <c r="CU32" s="16">
        <v>0</v>
      </c>
      <c r="CV32" s="16">
        <v>0</v>
      </c>
      <c r="CW32" s="16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0</v>
      </c>
      <c r="DE32" s="19">
        <v>0</v>
      </c>
      <c r="DF32" s="19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36">
        <v>0</v>
      </c>
      <c r="DN32" s="41">
        <v>0</v>
      </c>
      <c r="DO32" s="41">
        <v>0</v>
      </c>
      <c r="DP32" s="37">
        <v>1</v>
      </c>
      <c r="DQ32" s="41">
        <v>1</v>
      </c>
      <c r="DR32" s="41">
        <v>1</v>
      </c>
      <c r="DS32" s="38">
        <v>5</v>
      </c>
      <c r="DT32" s="41">
        <v>5</v>
      </c>
      <c r="DU32" s="41">
        <v>5</v>
      </c>
      <c r="DV32" s="42">
        <v>0</v>
      </c>
      <c r="DW32" s="42">
        <v>0</v>
      </c>
      <c r="DX32" s="42">
        <v>0</v>
      </c>
      <c r="DY32" s="16">
        <v>0</v>
      </c>
      <c r="DZ32" s="16">
        <v>0</v>
      </c>
      <c r="EA32" s="16">
        <v>0</v>
      </c>
      <c r="EB32" s="16">
        <v>0</v>
      </c>
      <c r="EC32" s="16">
        <v>0</v>
      </c>
      <c r="ED32" s="16">
        <v>0</v>
      </c>
      <c r="EE32" s="16">
        <f t="shared" si="110"/>
        <v>6</v>
      </c>
      <c r="EF32" s="16">
        <f t="shared" si="111"/>
        <v>6</v>
      </c>
      <c r="EG32" s="16">
        <f t="shared" si="111"/>
        <v>6</v>
      </c>
    </row>
    <row r="33" spans="1:137" x14ac:dyDescent="0.25">
      <c r="A33" s="7">
        <v>4</v>
      </c>
      <c r="B33" s="7" t="s">
        <v>22</v>
      </c>
      <c r="C33" s="22">
        <v>3</v>
      </c>
      <c r="D33" s="22">
        <v>3</v>
      </c>
      <c r="E33" s="22">
        <v>3</v>
      </c>
      <c r="F33" s="7"/>
      <c r="G33" s="7"/>
      <c r="H33" s="7"/>
      <c r="I33" s="22">
        <v>1</v>
      </c>
      <c r="J33" s="22">
        <v>1</v>
      </c>
      <c r="K33" s="22">
        <v>1</v>
      </c>
      <c r="L33" s="22">
        <v>3</v>
      </c>
      <c r="M33" s="22">
        <v>3</v>
      </c>
      <c r="N33" s="22">
        <v>3</v>
      </c>
      <c r="O33" s="22">
        <v>1</v>
      </c>
      <c r="P33" s="22">
        <v>1</v>
      </c>
      <c r="Q33" s="22">
        <v>1</v>
      </c>
      <c r="R33" s="22">
        <v>211</v>
      </c>
      <c r="S33" s="22">
        <v>211</v>
      </c>
      <c r="T33" s="22">
        <v>211</v>
      </c>
      <c r="U33" s="19">
        <v>0</v>
      </c>
      <c r="V33" s="19">
        <v>0</v>
      </c>
      <c r="W33" s="19">
        <v>0</v>
      </c>
      <c r="X33" s="22">
        <v>1</v>
      </c>
      <c r="Y33" s="22">
        <v>1</v>
      </c>
      <c r="Z33" s="22">
        <v>1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9">
        <v>0</v>
      </c>
      <c r="AH33" s="19">
        <v>0</v>
      </c>
      <c r="AI33" s="19">
        <v>0</v>
      </c>
      <c r="AJ33" s="16">
        <v>0</v>
      </c>
      <c r="AK33" s="16">
        <v>0</v>
      </c>
      <c r="AL33" s="16">
        <v>0</v>
      </c>
      <c r="AM33" s="22">
        <v>44</v>
      </c>
      <c r="AN33" s="22">
        <v>44</v>
      </c>
      <c r="AO33" s="22">
        <v>44</v>
      </c>
      <c r="AP33" s="16">
        <v>0</v>
      </c>
      <c r="AQ33" s="16">
        <v>0</v>
      </c>
      <c r="AR33" s="16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6">
        <v>0</v>
      </c>
      <c r="BC33" s="16">
        <v>0</v>
      </c>
      <c r="BD33" s="16">
        <v>0</v>
      </c>
      <c r="BE33" s="19">
        <v>0</v>
      </c>
      <c r="BF33" s="19">
        <v>0</v>
      </c>
      <c r="BG33" s="19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7</v>
      </c>
      <c r="BU33" s="19">
        <v>7</v>
      </c>
      <c r="BV33" s="19">
        <v>7</v>
      </c>
      <c r="BW33" s="19">
        <v>1</v>
      </c>
      <c r="BX33" s="19">
        <v>1</v>
      </c>
      <c r="BY33" s="19">
        <v>1</v>
      </c>
      <c r="BZ33" s="19">
        <v>0</v>
      </c>
      <c r="CA33" s="19">
        <v>0</v>
      </c>
      <c r="CB33" s="19">
        <v>0</v>
      </c>
      <c r="CC33" s="16">
        <v>0</v>
      </c>
      <c r="CD33" s="16">
        <v>0</v>
      </c>
      <c r="CE33" s="16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9">
        <f t="shared" si="109"/>
        <v>272</v>
      </c>
      <c r="CS33" s="19">
        <f t="shared" si="108"/>
        <v>272</v>
      </c>
      <c r="CT33" s="70">
        <f t="shared" si="108"/>
        <v>272</v>
      </c>
      <c r="CU33" s="16">
        <v>0</v>
      </c>
      <c r="CV33" s="16">
        <v>0</v>
      </c>
      <c r="CW33" s="16">
        <v>0</v>
      </c>
      <c r="CX33" s="19">
        <v>1</v>
      </c>
      <c r="CY33" s="19">
        <v>1</v>
      </c>
      <c r="CZ33" s="19">
        <v>1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36">
        <v>0</v>
      </c>
      <c r="DN33" s="41">
        <v>0</v>
      </c>
      <c r="DO33" s="41">
        <v>0</v>
      </c>
      <c r="DP33" s="37">
        <v>0</v>
      </c>
      <c r="DQ33" s="41">
        <v>0</v>
      </c>
      <c r="DR33" s="41">
        <v>0</v>
      </c>
      <c r="DS33" s="38">
        <v>0</v>
      </c>
      <c r="DT33" s="41">
        <v>0</v>
      </c>
      <c r="DU33" s="41">
        <v>0</v>
      </c>
      <c r="DV33" s="42">
        <v>0</v>
      </c>
      <c r="DW33" s="42">
        <v>0</v>
      </c>
      <c r="DX33" s="42">
        <v>0</v>
      </c>
      <c r="DY33" s="16">
        <v>0</v>
      </c>
      <c r="DZ33" s="16">
        <v>0</v>
      </c>
      <c r="EA33" s="16">
        <v>0</v>
      </c>
      <c r="EB33" s="16">
        <v>0</v>
      </c>
      <c r="EC33" s="16">
        <v>0</v>
      </c>
      <c r="ED33" s="16">
        <v>0</v>
      </c>
      <c r="EE33" s="16">
        <f t="shared" si="110"/>
        <v>0</v>
      </c>
      <c r="EF33" s="16">
        <f t="shared" si="111"/>
        <v>0</v>
      </c>
      <c r="EG33" s="16">
        <f t="shared" si="111"/>
        <v>0</v>
      </c>
    </row>
    <row r="34" spans="1:137" x14ac:dyDescent="0.25">
      <c r="A34" s="7">
        <v>5</v>
      </c>
      <c r="B34" s="7" t="s">
        <v>23</v>
      </c>
      <c r="C34" s="22">
        <v>0</v>
      </c>
      <c r="D34" s="22">
        <v>0</v>
      </c>
      <c r="E34" s="22">
        <v>0</v>
      </c>
      <c r="F34" s="7"/>
      <c r="G34" s="7"/>
      <c r="H34" s="7"/>
      <c r="I34" s="22">
        <v>3</v>
      </c>
      <c r="J34" s="22">
        <v>3</v>
      </c>
      <c r="K34" s="22">
        <v>3</v>
      </c>
      <c r="L34" s="22">
        <v>4</v>
      </c>
      <c r="M34" s="22">
        <v>4</v>
      </c>
      <c r="N34" s="22">
        <v>4</v>
      </c>
      <c r="O34" s="22">
        <v>0</v>
      </c>
      <c r="P34" s="22">
        <v>0</v>
      </c>
      <c r="Q34" s="22">
        <v>0</v>
      </c>
      <c r="R34" s="22">
        <v>140</v>
      </c>
      <c r="S34" s="22">
        <v>140</v>
      </c>
      <c r="T34" s="22">
        <v>140</v>
      </c>
      <c r="U34" s="19">
        <v>0</v>
      </c>
      <c r="V34" s="19">
        <v>0</v>
      </c>
      <c r="W34" s="19">
        <v>0</v>
      </c>
      <c r="X34" s="22">
        <v>6</v>
      </c>
      <c r="Y34" s="22">
        <v>6</v>
      </c>
      <c r="Z34" s="22">
        <v>6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9">
        <v>0</v>
      </c>
      <c r="AH34" s="19">
        <v>0</v>
      </c>
      <c r="AI34" s="19">
        <v>0</v>
      </c>
      <c r="AJ34" s="16">
        <v>0</v>
      </c>
      <c r="AK34" s="16">
        <v>0</v>
      </c>
      <c r="AL34" s="16">
        <v>0</v>
      </c>
      <c r="AM34" s="22">
        <v>56</v>
      </c>
      <c r="AN34" s="22">
        <v>56</v>
      </c>
      <c r="AO34" s="22">
        <v>56</v>
      </c>
      <c r="AP34" s="16">
        <v>0</v>
      </c>
      <c r="AQ34" s="16">
        <v>0</v>
      </c>
      <c r="AR34" s="16">
        <v>0</v>
      </c>
      <c r="AS34" s="19">
        <v>4</v>
      </c>
      <c r="AT34" s="19">
        <v>4</v>
      </c>
      <c r="AU34" s="19">
        <v>4</v>
      </c>
      <c r="AV34" s="19">
        <v>1</v>
      </c>
      <c r="AW34" s="19">
        <v>1</v>
      </c>
      <c r="AX34" s="19">
        <v>1</v>
      </c>
      <c r="AY34" s="19">
        <v>0</v>
      </c>
      <c r="AZ34" s="19">
        <v>0</v>
      </c>
      <c r="BA34" s="19">
        <v>0</v>
      </c>
      <c r="BB34" s="16">
        <v>0</v>
      </c>
      <c r="BC34" s="16">
        <v>0</v>
      </c>
      <c r="BD34" s="16">
        <v>0</v>
      </c>
      <c r="BE34" s="19">
        <v>11</v>
      </c>
      <c r="BF34" s="19">
        <v>11</v>
      </c>
      <c r="BG34" s="19">
        <v>11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9">
        <v>20</v>
      </c>
      <c r="BO34" s="19">
        <v>20</v>
      </c>
      <c r="BP34" s="19">
        <v>20</v>
      </c>
      <c r="BQ34" s="19">
        <v>0</v>
      </c>
      <c r="BR34" s="19">
        <v>0</v>
      </c>
      <c r="BS34" s="19">
        <v>0</v>
      </c>
      <c r="BT34" s="19">
        <v>2</v>
      </c>
      <c r="BU34" s="19">
        <v>2</v>
      </c>
      <c r="BV34" s="19">
        <v>2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6">
        <v>0</v>
      </c>
      <c r="CD34" s="16">
        <v>0</v>
      </c>
      <c r="CE34" s="16">
        <v>0</v>
      </c>
      <c r="CF34" s="19">
        <v>10</v>
      </c>
      <c r="CG34" s="19">
        <v>10</v>
      </c>
      <c r="CH34" s="19">
        <v>10</v>
      </c>
      <c r="CI34" s="19">
        <v>0</v>
      </c>
      <c r="CJ34" s="19">
        <v>0</v>
      </c>
      <c r="CK34" s="19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9">
        <f t="shared" si="109"/>
        <v>257</v>
      </c>
      <c r="CS34" s="19">
        <f t="shared" si="108"/>
        <v>257</v>
      </c>
      <c r="CT34" s="70">
        <f t="shared" si="108"/>
        <v>257</v>
      </c>
      <c r="CU34" s="16">
        <v>0</v>
      </c>
      <c r="CV34" s="16">
        <v>0</v>
      </c>
      <c r="CW34" s="16">
        <v>0</v>
      </c>
      <c r="CX34" s="19">
        <v>6</v>
      </c>
      <c r="CY34" s="19">
        <v>6</v>
      </c>
      <c r="CZ34" s="19">
        <v>6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36">
        <v>0</v>
      </c>
      <c r="DN34" s="41">
        <v>0</v>
      </c>
      <c r="DO34" s="41">
        <v>0</v>
      </c>
      <c r="DP34" s="37">
        <v>1</v>
      </c>
      <c r="DQ34" s="41">
        <v>1</v>
      </c>
      <c r="DR34" s="41">
        <v>1</v>
      </c>
      <c r="DS34" s="41">
        <v>0</v>
      </c>
      <c r="DT34" s="41">
        <v>0</v>
      </c>
      <c r="DU34" s="41">
        <v>0</v>
      </c>
      <c r="DV34" s="42">
        <v>0</v>
      </c>
      <c r="DW34" s="42">
        <v>0</v>
      </c>
      <c r="DX34" s="42">
        <v>0</v>
      </c>
      <c r="DY34" s="16">
        <v>0</v>
      </c>
      <c r="DZ34" s="16">
        <v>0</v>
      </c>
      <c r="EA34" s="16">
        <v>0</v>
      </c>
      <c r="EB34" s="16">
        <v>0</v>
      </c>
      <c r="EC34" s="16">
        <v>0</v>
      </c>
      <c r="ED34" s="16">
        <v>0</v>
      </c>
      <c r="EE34" s="16">
        <f t="shared" si="110"/>
        <v>1</v>
      </c>
      <c r="EF34" s="16">
        <f t="shared" si="111"/>
        <v>1</v>
      </c>
      <c r="EG34" s="16">
        <f t="shared" si="111"/>
        <v>1</v>
      </c>
    </row>
    <row r="35" spans="1:137" x14ac:dyDescent="0.25">
      <c r="A35" s="7">
        <v>6</v>
      </c>
      <c r="B35" s="7" t="s">
        <v>24</v>
      </c>
      <c r="C35" s="22">
        <v>1</v>
      </c>
      <c r="D35" s="22">
        <v>1</v>
      </c>
      <c r="E35" s="22">
        <v>1</v>
      </c>
      <c r="F35" s="7"/>
      <c r="G35" s="7"/>
      <c r="H35" s="7"/>
      <c r="I35" s="22">
        <v>6</v>
      </c>
      <c r="J35" s="22">
        <v>6</v>
      </c>
      <c r="K35" s="22">
        <v>6</v>
      </c>
      <c r="L35" s="22">
        <v>6</v>
      </c>
      <c r="M35" s="22">
        <v>6</v>
      </c>
      <c r="N35" s="22">
        <v>6</v>
      </c>
      <c r="O35" s="22">
        <v>1</v>
      </c>
      <c r="P35" s="22">
        <v>1</v>
      </c>
      <c r="Q35" s="22">
        <v>1</v>
      </c>
      <c r="R35" s="22">
        <v>347</v>
      </c>
      <c r="S35" s="22">
        <v>347</v>
      </c>
      <c r="T35" s="22">
        <v>347</v>
      </c>
      <c r="U35" s="19">
        <v>0</v>
      </c>
      <c r="V35" s="19">
        <v>0</v>
      </c>
      <c r="W35" s="19">
        <v>0</v>
      </c>
      <c r="X35" s="22">
        <v>11</v>
      </c>
      <c r="Y35" s="22">
        <v>11</v>
      </c>
      <c r="Z35" s="22">
        <v>11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9">
        <v>0</v>
      </c>
      <c r="AH35" s="19">
        <v>0</v>
      </c>
      <c r="AI35" s="19">
        <v>0</v>
      </c>
      <c r="AJ35" s="16">
        <v>0</v>
      </c>
      <c r="AK35" s="16">
        <v>0</v>
      </c>
      <c r="AL35" s="16">
        <v>0</v>
      </c>
      <c r="AM35" s="22">
        <v>81</v>
      </c>
      <c r="AN35" s="22">
        <v>81</v>
      </c>
      <c r="AO35" s="22">
        <v>81</v>
      </c>
      <c r="AP35" s="16">
        <v>0</v>
      </c>
      <c r="AQ35" s="16">
        <v>0</v>
      </c>
      <c r="AR35" s="16">
        <v>0</v>
      </c>
      <c r="AS35" s="19">
        <v>0</v>
      </c>
      <c r="AT35" s="19">
        <v>0</v>
      </c>
      <c r="AU35" s="19">
        <v>0</v>
      </c>
      <c r="AV35" s="19">
        <v>2</v>
      </c>
      <c r="AW35" s="19">
        <v>2</v>
      </c>
      <c r="AX35" s="19">
        <v>2</v>
      </c>
      <c r="AY35" s="19">
        <v>0</v>
      </c>
      <c r="AZ35" s="19">
        <v>0</v>
      </c>
      <c r="BA35" s="19">
        <v>0</v>
      </c>
      <c r="BB35" s="16">
        <v>0</v>
      </c>
      <c r="BC35" s="16">
        <v>0</v>
      </c>
      <c r="BD35" s="16">
        <v>0</v>
      </c>
      <c r="BE35" s="19">
        <v>19</v>
      </c>
      <c r="BF35" s="19">
        <v>19</v>
      </c>
      <c r="BG35" s="19">
        <v>19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9">
        <v>29</v>
      </c>
      <c r="BO35" s="19">
        <v>29</v>
      </c>
      <c r="BP35" s="19">
        <v>29</v>
      </c>
      <c r="BQ35" s="19">
        <v>2</v>
      </c>
      <c r="BR35" s="19">
        <v>2</v>
      </c>
      <c r="BS35" s="19">
        <v>2</v>
      </c>
      <c r="BT35" s="19">
        <v>2</v>
      </c>
      <c r="BU35" s="19">
        <v>2</v>
      </c>
      <c r="BV35" s="19">
        <v>2</v>
      </c>
      <c r="BW35" s="19">
        <v>1</v>
      </c>
      <c r="BX35" s="19">
        <v>1</v>
      </c>
      <c r="BY35" s="19">
        <v>1</v>
      </c>
      <c r="BZ35" s="19">
        <v>1</v>
      </c>
      <c r="CA35" s="19">
        <v>1</v>
      </c>
      <c r="CB35" s="19">
        <v>1</v>
      </c>
      <c r="CC35" s="16">
        <v>0</v>
      </c>
      <c r="CD35" s="16">
        <v>0</v>
      </c>
      <c r="CE35" s="16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9">
        <f t="shared" si="109"/>
        <v>509</v>
      </c>
      <c r="CS35" s="19">
        <f t="shared" si="108"/>
        <v>509</v>
      </c>
      <c r="CT35" s="70">
        <f t="shared" si="108"/>
        <v>509</v>
      </c>
      <c r="CU35" s="16">
        <v>0</v>
      </c>
      <c r="CV35" s="16">
        <v>0</v>
      </c>
      <c r="CW35" s="16">
        <v>0</v>
      </c>
      <c r="CX35" s="19">
        <v>11</v>
      </c>
      <c r="CY35" s="19">
        <v>11</v>
      </c>
      <c r="CZ35" s="19">
        <v>11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36">
        <v>0</v>
      </c>
      <c r="DN35" s="41">
        <v>0</v>
      </c>
      <c r="DO35" s="41">
        <v>0</v>
      </c>
      <c r="DP35" s="37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0</v>
      </c>
      <c r="DV35" s="42">
        <v>0</v>
      </c>
      <c r="DW35" s="42">
        <v>0</v>
      </c>
      <c r="DX35" s="42">
        <v>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f t="shared" si="110"/>
        <v>0</v>
      </c>
      <c r="EF35" s="16">
        <f t="shared" si="111"/>
        <v>0</v>
      </c>
      <c r="EG35" s="16">
        <f t="shared" si="111"/>
        <v>0</v>
      </c>
    </row>
    <row r="36" spans="1:137" s="33" customFormat="1" x14ac:dyDescent="0.25">
      <c r="A36" s="7">
        <v>7</v>
      </c>
      <c r="B36" s="7" t="s">
        <v>25</v>
      </c>
      <c r="C36" s="22">
        <v>0</v>
      </c>
      <c r="D36" s="22">
        <v>0</v>
      </c>
      <c r="E36" s="22">
        <v>0</v>
      </c>
      <c r="F36" s="32"/>
      <c r="G36" s="32"/>
      <c r="H36" s="32"/>
      <c r="I36" s="22">
        <v>3</v>
      </c>
      <c r="J36" s="22">
        <v>3</v>
      </c>
      <c r="K36" s="22">
        <v>3</v>
      </c>
      <c r="L36" s="22">
        <v>7</v>
      </c>
      <c r="M36" s="22">
        <v>7</v>
      </c>
      <c r="N36" s="22">
        <v>7</v>
      </c>
      <c r="O36" s="22">
        <v>2</v>
      </c>
      <c r="P36" s="22">
        <v>2</v>
      </c>
      <c r="Q36" s="22">
        <v>2</v>
      </c>
      <c r="R36" s="22">
        <v>213</v>
      </c>
      <c r="S36" s="22">
        <v>213</v>
      </c>
      <c r="T36" s="22">
        <v>213</v>
      </c>
      <c r="U36" s="19">
        <v>0</v>
      </c>
      <c r="V36" s="19">
        <v>0</v>
      </c>
      <c r="W36" s="19">
        <v>0</v>
      </c>
      <c r="X36" s="22">
        <v>0</v>
      </c>
      <c r="Y36" s="22">
        <v>0</v>
      </c>
      <c r="Z36" s="22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9">
        <v>0</v>
      </c>
      <c r="AH36" s="19">
        <v>0</v>
      </c>
      <c r="AI36" s="19">
        <v>0</v>
      </c>
      <c r="AJ36" s="16">
        <v>0</v>
      </c>
      <c r="AK36" s="16">
        <v>0</v>
      </c>
      <c r="AL36" s="16">
        <v>0</v>
      </c>
      <c r="AM36" s="22">
        <v>45</v>
      </c>
      <c r="AN36" s="22">
        <v>45</v>
      </c>
      <c r="AO36" s="22">
        <v>45</v>
      </c>
      <c r="AP36" s="16">
        <v>0</v>
      </c>
      <c r="AQ36" s="16">
        <v>0</v>
      </c>
      <c r="AR36" s="16">
        <v>0</v>
      </c>
      <c r="AS36" s="19">
        <v>4</v>
      </c>
      <c r="AT36" s="19">
        <v>4</v>
      </c>
      <c r="AU36" s="19">
        <v>4</v>
      </c>
      <c r="AV36" s="19">
        <v>1</v>
      </c>
      <c r="AW36" s="19">
        <v>1</v>
      </c>
      <c r="AX36" s="19">
        <v>1</v>
      </c>
      <c r="AY36" s="19">
        <v>0</v>
      </c>
      <c r="AZ36" s="19">
        <v>0</v>
      </c>
      <c r="BA36" s="19">
        <v>0</v>
      </c>
      <c r="BB36" s="16">
        <v>0</v>
      </c>
      <c r="BC36" s="16">
        <v>0</v>
      </c>
      <c r="BD36" s="16">
        <v>0</v>
      </c>
      <c r="BE36" s="19">
        <v>15</v>
      </c>
      <c r="BF36" s="19">
        <v>15</v>
      </c>
      <c r="BG36" s="19">
        <v>15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9">
        <v>4</v>
      </c>
      <c r="BO36" s="19">
        <v>4</v>
      </c>
      <c r="BP36" s="19">
        <v>4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2</v>
      </c>
      <c r="BX36" s="19">
        <v>2</v>
      </c>
      <c r="BY36" s="19">
        <v>2</v>
      </c>
      <c r="BZ36" s="19">
        <v>0</v>
      </c>
      <c r="CA36" s="19">
        <v>0</v>
      </c>
      <c r="CB36" s="19">
        <v>0</v>
      </c>
      <c r="CC36" s="16">
        <v>0</v>
      </c>
      <c r="CD36" s="16">
        <v>0</v>
      </c>
      <c r="CE36" s="16">
        <v>0</v>
      </c>
      <c r="CF36" s="19">
        <v>32</v>
      </c>
      <c r="CG36" s="19">
        <v>32</v>
      </c>
      <c r="CH36" s="19">
        <v>32</v>
      </c>
      <c r="CI36" s="19">
        <v>0</v>
      </c>
      <c r="CJ36" s="19">
        <v>0</v>
      </c>
      <c r="CK36" s="19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9">
        <f t="shared" si="109"/>
        <v>328</v>
      </c>
      <c r="CS36" s="19">
        <f t="shared" si="108"/>
        <v>328</v>
      </c>
      <c r="CT36" s="70">
        <f t="shared" si="108"/>
        <v>328</v>
      </c>
      <c r="CU36" s="16">
        <v>0</v>
      </c>
      <c r="CV36" s="16">
        <v>0</v>
      </c>
      <c r="CW36" s="16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36">
        <v>0</v>
      </c>
      <c r="DN36" s="41">
        <v>0</v>
      </c>
      <c r="DO36" s="41">
        <v>0</v>
      </c>
      <c r="DP36" s="37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2">
        <v>0</v>
      </c>
      <c r="DW36" s="42">
        <v>0</v>
      </c>
      <c r="DX36" s="42">
        <v>0</v>
      </c>
      <c r="DY36" s="16">
        <v>0</v>
      </c>
      <c r="DZ36" s="16">
        <v>0</v>
      </c>
      <c r="EA36" s="16">
        <v>0</v>
      </c>
      <c r="EB36" s="16">
        <v>0</v>
      </c>
      <c r="EC36" s="16">
        <v>0</v>
      </c>
      <c r="ED36" s="16">
        <v>0</v>
      </c>
      <c r="EE36" s="16">
        <f t="shared" si="110"/>
        <v>0</v>
      </c>
      <c r="EF36" s="16">
        <f t="shared" si="111"/>
        <v>0</v>
      </c>
      <c r="EG36" s="16">
        <f t="shared" si="111"/>
        <v>0</v>
      </c>
    </row>
    <row r="37" spans="1:137" s="33" customFormat="1" x14ac:dyDescent="0.25">
      <c r="A37" s="34"/>
      <c r="B37" s="31" t="s">
        <v>26</v>
      </c>
      <c r="C37" s="35">
        <f>SUM(C29+C19+C10)</f>
        <v>13</v>
      </c>
      <c r="D37" s="35">
        <f t="shared" ref="D37:BO37" si="112">SUM(D29+D19+D10)</f>
        <v>13</v>
      </c>
      <c r="E37" s="35">
        <f t="shared" ref="E37" si="113">SUM(E29+E19+E10)</f>
        <v>13</v>
      </c>
      <c r="F37" s="35">
        <f>F10+F19+F29</f>
        <v>0</v>
      </c>
      <c r="G37" s="35">
        <f t="shared" ref="G37:H37" si="114">G10+G19+G29</f>
        <v>0</v>
      </c>
      <c r="H37" s="35">
        <f t="shared" si="114"/>
        <v>0</v>
      </c>
      <c r="I37" s="35">
        <f>SUM(I29+I19+I10)</f>
        <v>142</v>
      </c>
      <c r="J37" s="35">
        <f>SUM(J29+J19+J10)</f>
        <v>142</v>
      </c>
      <c r="K37" s="35">
        <f t="shared" ref="K37" si="115">SUM(K29+K19+K10)</f>
        <v>142</v>
      </c>
      <c r="L37" s="35">
        <f>SUM(L29+L19+L10)</f>
        <v>220</v>
      </c>
      <c r="M37" s="35">
        <f t="shared" si="112"/>
        <v>220</v>
      </c>
      <c r="N37" s="35">
        <f t="shared" ref="N37" si="116">SUM(N29+N19+N10)</f>
        <v>220</v>
      </c>
      <c r="O37" s="35">
        <f>SUM(O29+O19+O10)</f>
        <v>10</v>
      </c>
      <c r="P37" s="35">
        <f t="shared" si="112"/>
        <v>10</v>
      </c>
      <c r="Q37" s="35">
        <f t="shared" ref="Q37" si="117">SUM(Q29+Q19+Q10)</f>
        <v>10</v>
      </c>
      <c r="R37" s="35">
        <f>SUM(R29+R19+R10)</f>
        <v>8460</v>
      </c>
      <c r="S37" s="35">
        <f t="shared" si="112"/>
        <v>8460</v>
      </c>
      <c r="T37" s="35">
        <f t="shared" ref="T37" si="118">SUM(T29+T19+T10)</f>
        <v>8460</v>
      </c>
      <c r="U37" s="35">
        <f>SUM(U29+U19+U10)</f>
        <v>4</v>
      </c>
      <c r="V37" s="35">
        <f t="shared" si="112"/>
        <v>4</v>
      </c>
      <c r="W37" s="35">
        <f t="shared" ref="W37" si="119">SUM(W29+W19+W10)</f>
        <v>4</v>
      </c>
      <c r="X37" s="35">
        <f>SUM(X29+X19+X10)</f>
        <v>47</v>
      </c>
      <c r="Y37" s="35">
        <f t="shared" si="112"/>
        <v>47</v>
      </c>
      <c r="Z37" s="35">
        <f t="shared" ref="Z37" si="120">SUM(Z29+Z19+Z10)</f>
        <v>47</v>
      </c>
      <c r="AA37" s="35">
        <f t="shared" si="112"/>
        <v>0</v>
      </c>
      <c r="AB37" s="35">
        <f t="shared" si="112"/>
        <v>0</v>
      </c>
      <c r="AC37" s="35">
        <f t="shared" si="112"/>
        <v>0</v>
      </c>
      <c r="AD37" s="35">
        <f t="shared" si="112"/>
        <v>0</v>
      </c>
      <c r="AE37" s="35">
        <f t="shared" si="112"/>
        <v>0</v>
      </c>
      <c r="AF37" s="35">
        <f t="shared" si="112"/>
        <v>0</v>
      </c>
      <c r="AG37" s="35">
        <f>SUM(AG29+AG19+AG10)</f>
        <v>3</v>
      </c>
      <c r="AH37" s="35">
        <f t="shared" si="112"/>
        <v>3</v>
      </c>
      <c r="AI37" s="35">
        <f t="shared" ref="AI37" si="121">SUM(AI29+AI19+AI10)</f>
        <v>3</v>
      </c>
      <c r="AJ37" s="35">
        <f t="shared" si="112"/>
        <v>0</v>
      </c>
      <c r="AK37" s="35">
        <f t="shared" si="112"/>
        <v>0</v>
      </c>
      <c r="AL37" s="35">
        <f t="shared" si="112"/>
        <v>0</v>
      </c>
      <c r="AM37" s="35">
        <f>SUM(AM29+AM19+AM10)</f>
        <v>1760</v>
      </c>
      <c r="AN37" s="35">
        <f t="shared" si="112"/>
        <v>1760</v>
      </c>
      <c r="AO37" s="35">
        <f t="shared" ref="AO37" si="122">SUM(AO29+AO19+AO10)</f>
        <v>1760</v>
      </c>
      <c r="AP37" s="35">
        <f t="shared" si="112"/>
        <v>0</v>
      </c>
      <c r="AQ37" s="35">
        <f t="shared" si="112"/>
        <v>0</v>
      </c>
      <c r="AR37" s="35">
        <f t="shared" si="112"/>
        <v>0</v>
      </c>
      <c r="AS37" s="35">
        <f>SUM(AS29+AS19+AS10)</f>
        <v>97</v>
      </c>
      <c r="AT37" s="35">
        <f t="shared" si="112"/>
        <v>97</v>
      </c>
      <c r="AU37" s="35">
        <f t="shared" ref="AU37" si="123">SUM(AU29+AU19+AU10)</f>
        <v>97</v>
      </c>
      <c r="AV37" s="35">
        <f>SUM(AV29+AV19+AV10)</f>
        <v>25</v>
      </c>
      <c r="AW37" s="35">
        <f t="shared" si="112"/>
        <v>25</v>
      </c>
      <c r="AX37" s="35">
        <f t="shared" ref="AX37" si="124">SUM(AX29+AX19+AX10)</f>
        <v>25</v>
      </c>
      <c r="AY37" s="35">
        <f>SUM(AY29+AY19+AY10)</f>
        <v>11</v>
      </c>
      <c r="AZ37" s="35">
        <f t="shared" si="112"/>
        <v>11</v>
      </c>
      <c r="BA37" s="35">
        <f t="shared" ref="BA37" si="125">SUM(BA29+BA19+BA10)</f>
        <v>11</v>
      </c>
      <c r="BB37" s="35">
        <f t="shared" si="112"/>
        <v>0</v>
      </c>
      <c r="BC37" s="35">
        <f t="shared" si="112"/>
        <v>0</v>
      </c>
      <c r="BD37" s="35">
        <f t="shared" si="112"/>
        <v>0</v>
      </c>
      <c r="BE37" s="35">
        <f>SUM(BE29+BE19+BE10)</f>
        <v>232</v>
      </c>
      <c r="BF37" s="35">
        <f t="shared" si="112"/>
        <v>232</v>
      </c>
      <c r="BG37" s="35">
        <f t="shared" ref="BG37" si="126">SUM(BG29+BG19+BG10)</f>
        <v>232</v>
      </c>
      <c r="BH37" s="35">
        <f t="shared" si="112"/>
        <v>0</v>
      </c>
      <c r="BI37" s="35">
        <f t="shared" si="112"/>
        <v>0</v>
      </c>
      <c r="BJ37" s="35">
        <f t="shared" si="112"/>
        <v>0</v>
      </c>
      <c r="BK37" s="35">
        <f t="shared" si="112"/>
        <v>0</v>
      </c>
      <c r="BL37" s="35">
        <f t="shared" si="112"/>
        <v>0</v>
      </c>
      <c r="BM37" s="35">
        <f t="shared" si="112"/>
        <v>0</v>
      </c>
      <c r="BN37" s="35">
        <f>SUM(BN29+BN19+BN10)</f>
        <v>237</v>
      </c>
      <c r="BO37" s="35">
        <f t="shared" si="112"/>
        <v>237</v>
      </c>
      <c r="BP37" s="35">
        <f t="shared" ref="BP37" si="127">SUM(BP29+BP19+BP10)</f>
        <v>237</v>
      </c>
      <c r="BQ37" s="35">
        <f>SUM(BQ29+BQ19+BQ10)</f>
        <v>4</v>
      </c>
      <c r="BR37" s="35">
        <f t="shared" ref="BR37:EA37" si="128">SUM(BR29+BR19+BR10)</f>
        <v>4</v>
      </c>
      <c r="BS37" s="35">
        <f t="shared" ref="BS37" si="129">SUM(BS29+BS19+BS10)</f>
        <v>4</v>
      </c>
      <c r="BT37" s="35">
        <f>SUM(BT29+BT19+BT10)</f>
        <v>20</v>
      </c>
      <c r="BU37" s="35">
        <f t="shared" si="128"/>
        <v>20</v>
      </c>
      <c r="BV37" s="35">
        <f t="shared" ref="BV37" si="130">SUM(BV29+BV19+BV10)</f>
        <v>20</v>
      </c>
      <c r="BW37" s="35">
        <f>SUM(BW29+BW19+BW10)</f>
        <v>10</v>
      </c>
      <c r="BX37" s="35">
        <f t="shared" si="128"/>
        <v>10</v>
      </c>
      <c r="BY37" s="35">
        <f t="shared" ref="BY37" si="131">SUM(BY29+BY19+BY10)</f>
        <v>10</v>
      </c>
      <c r="BZ37" s="35">
        <f>SUM(BZ29+BZ19+BZ10)</f>
        <v>20</v>
      </c>
      <c r="CA37" s="35">
        <f t="shared" si="128"/>
        <v>20</v>
      </c>
      <c r="CB37" s="35">
        <f t="shared" ref="CB37" si="132">SUM(CB29+CB19+CB10)</f>
        <v>20</v>
      </c>
      <c r="CC37" s="35">
        <f t="shared" si="128"/>
        <v>0</v>
      </c>
      <c r="CD37" s="35">
        <f t="shared" si="128"/>
        <v>0</v>
      </c>
      <c r="CE37" s="35">
        <f t="shared" si="128"/>
        <v>0</v>
      </c>
      <c r="CF37" s="35">
        <f t="shared" si="128"/>
        <v>79</v>
      </c>
      <c r="CG37" s="35">
        <f t="shared" si="128"/>
        <v>79</v>
      </c>
      <c r="CH37" s="35">
        <f t="shared" ref="CH37" si="133">SUM(CH29+CH19+CH10)</f>
        <v>79</v>
      </c>
      <c r="CI37" s="35">
        <f t="shared" si="128"/>
        <v>1</v>
      </c>
      <c r="CJ37" s="35">
        <f t="shared" si="128"/>
        <v>1</v>
      </c>
      <c r="CK37" s="35">
        <f t="shared" ref="CK37" si="134">SUM(CK29+CK19+CK10)</f>
        <v>1</v>
      </c>
      <c r="CL37" s="35">
        <f t="shared" si="128"/>
        <v>0</v>
      </c>
      <c r="CM37" s="35">
        <f t="shared" si="128"/>
        <v>0</v>
      </c>
      <c r="CN37" s="35">
        <f t="shared" si="128"/>
        <v>0</v>
      </c>
      <c r="CO37" s="35">
        <f t="shared" si="128"/>
        <v>0</v>
      </c>
      <c r="CP37" s="35">
        <f t="shared" si="128"/>
        <v>0</v>
      </c>
      <c r="CQ37" s="35">
        <f t="shared" si="128"/>
        <v>0</v>
      </c>
      <c r="CR37" s="35">
        <f t="shared" si="128"/>
        <v>11395</v>
      </c>
      <c r="CS37" s="35">
        <f t="shared" si="128"/>
        <v>11395</v>
      </c>
      <c r="CT37" s="67">
        <f t="shared" si="128"/>
        <v>11395</v>
      </c>
      <c r="CU37" s="35">
        <f t="shared" si="128"/>
        <v>0</v>
      </c>
      <c r="CV37" s="35">
        <f t="shared" si="128"/>
        <v>0</v>
      </c>
      <c r="CW37" s="35">
        <f t="shared" si="128"/>
        <v>0</v>
      </c>
      <c r="CX37" s="35">
        <f t="shared" si="128"/>
        <v>47</v>
      </c>
      <c r="CY37" s="35">
        <f t="shared" si="128"/>
        <v>47</v>
      </c>
      <c r="CZ37" s="35">
        <f t="shared" ref="CZ37" si="135">SUM(CZ29+CZ19+CZ10)</f>
        <v>47</v>
      </c>
      <c r="DA37" s="35">
        <f t="shared" si="128"/>
        <v>1251</v>
      </c>
      <c r="DB37" s="35">
        <f t="shared" si="128"/>
        <v>1251</v>
      </c>
      <c r="DC37" s="35">
        <f t="shared" ref="DC37" si="136">SUM(DC29+DC19+DC10)</f>
        <v>1251</v>
      </c>
      <c r="DD37" s="35">
        <f t="shared" si="128"/>
        <v>1251</v>
      </c>
      <c r="DE37" s="35">
        <f t="shared" si="128"/>
        <v>1251</v>
      </c>
      <c r="DF37" s="67">
        <f>SUM(DF29+DF19+DF10)</f>
        <v>1251</v>
      </c>
      <c r="DG37" s="35">
        <f t="shared" ref="DG37:DL37" si="137">SUM(DG29+DG19+DG10)</f>
        <v>0</v>
      </c>
      <c r="DH37" s="35">
        <f t="shared" si="137"/>
        <v>0</v>
      </c>
      <c r="DI37" s="35">
        <f t="shared" si="137"/>
        <v>0</v>
      </c>
      <c r="DJ37" s="35">
        <f t="shared" si="137"/>
        <v>0</v>
      </c>
      <c r="DK37" s="35">
        <f t="shared" si="137"/>
        <v>0</v>
      </c>
      <c r="DL37" s="35">
        <f t="shared" si="137"/>
        <v>0</v>
      </c>
      <c r="DM37" s="35">
        <f>SUM(DM29+DM19+DM10)</f>
        <v>11</v>
      </c>
      <c r="DN37" s="35">
        <f t="shared" si="128"/>
        <v>11</v>
      </c>
      <c r="DO37" s="35">
        <f>SUM(DO29+DO19+DO10)</f>
        <v>11</v>
      </c>
      <c r="DP37" s="35">
        <f>SUM(DP29+DP19+DP10)</f>
        <v>15</v>
      </c>
      <c r="DQ37" s="35">
        <f t="shared" si="128"/>
        <v>15</v>
      </c>
      <c r="DR37" s="35">
        <f t="shared" ref="DR37" si="138">SUM(DR29+DR19+DR10)</f>
        <v>15</v>
      </c>
      <c r="DS37" s="35">
        <f t="shared" si="128"/>
        <v>7</v>
      </c>
      <c r="DT37" s="35">
        <f t="shared" si="128"/>
        <v>7</v>
      </c>
      <c r="DU37" s="35">
        <f>SUM(DU29+DU19+DU10)</f>
        <v>7</v>
      </c>
      <c r="DV37" s="35">
        <f t="shared" si="128"/>
        <v>8</v>
      </c>
      <c r="DW37" s="35">
        <f t="shared" si="128"/>
        <v>8</v>
      </c>
      <c r="DX37" s="35">
        <f>SUM(DX29+DX19+DX10)</f>
        <v>8</v>
      </c>
      <c r="DY37" s="35">
        <f t="shared" si="128"/>
        <v>0</v>
      </c>
      <c r="DZ37" s="35">
        <f t="shared" si="128"/>
        <v>0</v>
      </c>
      <c r="EA37" s="35">
        <f t="shared" si="128"/>
        <v>0</v>
      </c>
      <c r="EB37" s="35">
        <f t="shared" ref="EB37:EF37" si="139">SUM(EB29+EB19+EB10)</f>
        <v>0</v>
      </c>
      <c r="EC37" s="35">
        <f t="shared" si="139"/>
        <v>0</v>
      </c>
      <c r="ED37" s="35">
        <f t="shared" si="139"/>
        <v>0</v>
      </c>
      <c r="EE37" s="35">
        <f t="shared" si="139"/>
        <v>41</v>
      </c>
      <c r="EF37" s="35">
        <f t="shared" si="139"/>
        <v>41</v>
      </c>
      <c r="EG37" s="35">
        <f>SUM(EG29+EG19+EG10)</f>
        <v>41</v>
      </c>
    </row>
  </sheetData>
  <mergeCells count="53">
    <mergeCell ref="U6:W8"/>
    <mergeCell ref="X6:Z8"/>
    <mergeCell ref="AA6:AC8"/>
    <mergeCell ref="DD7:DF8"/>
    <mergeCell ref="CU6:DF6"/>
    <mergeCell ref="CL6:CN8"/>
    <mergeCell ref="CO6:CQ8"/>
    <mergeCell ref="CR6:CT8"/>
    <mergeCell ref="CX7:CZ8"/>
    <mergeCell ref="DA7:DC8"/>
    <mergeCell ref="DG5:EG5"/>
    <mergeCell ref="DG7:DI8"/>
    <mergeCell ref="DJ7:DL8"/>
    <mergeCell ref="DM7:DO8"/>
    <mergeCell ref="DP7:DR8"/>
    <mergeCell ref="DS7:DU8"/>
    <mergeCell ref="DV7:DX8"/>
    <mergeCell ref="DY7:EA8"/>
    <mergeCell ref="EB7:ED8"/>
    <mergeCell ref="EE6:EG8"/>
    <mergeCell ref="DG6:ED6"/>
    <mergeCell ref="CU5:DF5"/>
    <mergeCell ref="BW6:BY8"/>
    <mergeCell ref="AS6:AU8"/>
    <mergeCell ref="AV6:AX8"/>
    <mergeCell ref="AY6:BA8"/>
    <mergeCell ref="BB6:BD8"/>
    <mergeCell ref="BE6:BG8"/>
    <mergeCell ref="BH6:BJ8"/>
    <mergeCell ref="CW7:CW8"/>
    <mergeCell ref="CU7:CU8"/>
    <mergeCell ref="CV7:CV8"/>
    <mergeCell ref="BZ6:CB8"/>
    <mergeCell ref="BK6:BM8"/>
    <mergeCell ref="BN6:BP8"/>
    <mergeCell ref="BQ6:BS8"/>
    <mergeCell ref="BT6:BV8"/>
    <mergeCell ref="A5:B8"/>
    <mergeCell ref="C6:E8"/>
    <mergeCell ref="F6:H8"/>
    <mergeCell ref="I6:K8"/>
    <mergeCell ref="L6:N8"/>
    <mergeCell ref="C5:CT5"/>
    <mergeCell ref="CC6:CE8"/>
    <mergeCell ref="CF6:CH8"/>
    <mergeCell ref="CI6:CK8"/>
    <mergeCell ref="AD6:AF8"/>
    <mergeCell ref="O6:Q8"/>
    <mergeCell ref="R6:T8"/>
    <mergeCell ref="AG6:AI8"/>
    <mergeCell ref="AJ6:AL8"/>
    <mergeCell ref="AM6:AO8"/>
    <mergeCell ref="AP6:AR8"/>
  </mergeCells>
  <pageMargins left="0.51181102362204722" right="0.51181102362204722" top="0.74803149606299213" bottom="0.74803149606299213" header="0.31496062992125984" footer="0.31496062992125984"/>
  <pageSetup paperSize="9" scale="86" fitToWidth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7"/>
  <sheetViews>
    <sheetView tabSelected="1" zoomScale="80" zoomScaleNormal="80" workbookViewId="0">
      <selection activeCell="Q38" sqref="Q38"/>
    </sheetView>
  </sheetViews>
  <sheetFormatPr defaultRowHeight="15.75" x14ac:dyDescent="0.25"/>
  <cols>
    <col min="1" max="1" width="2.42578125" bestFit="1" customWidth="1"/>
    <col min="2" max="2" width="22.5703125" customWidth="1"/>
    <col min="3" max="27" width="5.85546875" style="3" bestFit="1" customWidth="1"/>
    <col min="28" max="29" width="5.85546875" bestFit="1" customWidth="1"/>
  </cols>
  <sheetData>
    <row r="2" spans="1:29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5" spans="1:29" ht="15.6" customHeight="1" x14ac:dyDescent="0.25">
      <c r="A5" s="140" t="s">
        <v>29</v>
      </c>
      <c r="B5" s="140"/>
      <c r="C5" s="75" t="s">
        <v>68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1:29" ht="36" customHeight="1" x14ac:dyDescent="0.25">
      <c r="A6" s="140"/>
      <c r="B6" s="140"/>
      <c r="C6" s="89" t="s">
        <v>118</v>
      </c>
      <c r="D6" s="90"/>
      <c r="E6" s="91"/>
      <c r="F6" s="89" t="s">
        <v>119</v>
      </c>
      <c r="G6" s="90"/>
      <c r="H6" s="91"/>
      <c r="I6" s="89" t="s">
        <v>69</v>
      </c>
      <c r="J6" s="90"/>
      <c r="K6" s="91"/>
      <c r="L6" s="89" t="s">
        <v>120</v>
      </c>
      <c r="M6" s="90"/>
      <c r="N6" s="91"/>
      <c r="O6" s="89" t="s">
        <v>70</v>
      </c>
      <c r="P6" s="90"/>
      <c r="Q6" s="91"/>
      <c r="R6" s="89" t="s">
        <v>126</v>
      </c>
      <c r="S6" s="90"/>
      <c r="T6" s="91"/>
      <c r="U6" s="89" t="s">
        <v>127</v>
      </c>
      <c r="V6" s="90"/>
      <c r="W6" s="91"/>
      <c r="X6" s="89" t="s">
        <v>128</v>
      </c>
      <c r="Y6" s="90"/>
      <c r="Z6" s="91"/>
      <c r="AA6" s="89" t="s">
        <v>129</v>
      </c>
      <c r="AB6" s="90"/>
      <c r="AC6" s="91"/>
    </row>
    <row r="7" spans="1:29" ht="32.25" customHeight="1" x14ac:dyDescent="0.25">
      <c r="A7" s="140"/>
      <c r="B7" s="140"/>
      <c r="C7" s="141"/>
      <c r="D7" s="142"/>
      <c r="E7" s="143"/>
      <c r="F7" s="141"/>
      <c r="G7" s="142"/>
      <c r="H7" s="143"/>
      <c r="I7" s="141"/>
      <c r="J7" s="142"/>
      <c r="K7" s="143"/>
      <c r="L7" s="141"/>
      <c r="M7" s="142"/>
      <c r="N7" s="143"/>
      <c r="O7" s="141"/>
      <c r="P7" s="142"/>
      <c r="Q7" s="143"/>
      <c r="R7" s="141"/>
      <c r="S7" s="142"/>
      <c r="T7" s="143"/>
      <c r="U7" s="141"/>
      <c r="V7" s="142"/>
      <c r="W7" s="143"/>
      <c r="X7" s="141"/>
      <c r="Y7" s="142"/>
      <c r="Z7" s="143"/>
      <c r="AA7" s="141"/>
      <c r="AB7" s="142"/>
      <c r="AC7" s="143"/>
    </row>
    <row r="8" spans="1:29" ht="31.5" customHeight="1" x14ac:dyDescent="0.25">
      <c r="A8" s="140"/>
      <c r="B8" s="140"/>
      <c r="C8" s="92"/>
      <c r="D8" s="93"/>
      <c r="E8" s="94"/>
      <c r="F8" s="92"/>
      <c r="G8" s="93"/>
      <c r="H8" s="94"/>
      <c r="I8" s="92"/>
      <c r="J8" s="93"/>
      <c r="K8" s="94"/>
      <c r="L8" s="92"/>
      <c r="M8" s="93"/>
      <c r="N8" s="94"/>
      <c r="O8" s="92"/>
      <c r="P8" s="93"/>
      <c r="Q8" s="94"/>
      <c r="R8" s="92"/>
      <c r="S8" s="93"/>
      <c r="T8" s="94"/>
      <c r="U8" s="92"/>
      <c r="V8" s="93"/>
      <c r="W8" s="94"/>
      <c r="X8" s="92"/>
      <c r="Y8" s="93"/>
      <c r="Z8" s="94"/>
      <c r="AA8" s="92"/>
      <c r="AB8" s="93"/>
      <c r="AC8" s="94"/>
    </row>
    <row r="9" spans="1:29" x14ac:dyDescent="0.25">
      <c r="A9" s="13"/>
      <c r="B9" s="13"/>
      <c r="C9" s="14">
        <v>2017</v>
      </c>
      <c r="D9" s="14">
        <v>2018</v>
      </c>
      <c r="E9" s="14">
        <v>2019</v>
      </c>
      <c r="F9" s="14">
        <v>2017</v>
      </c>
      <c r="G9" s="14">
        <v>2018</v>
      </c>
      <c r="H9" s="14">
        <v>2019</v>
      </c>
      <c r="I9" s="14">
        <v>2017</v>
      </c>
      <c r="J9" s="14">
        <v>2018</v>
      </c>
      <c r="K9" s="14">
        <v>2019</v>
      </c>
      <c r="L9" s="14">
        <v>2017</v>
      </c>
      <c r="M9" s="14">
        <v>2018</v>
      </c>
      <c r="N9" s="14">
        <v>2019</v>
      </c>
      <c r="O9" s="14">
        <v>2017</v>
      </c>
      <c r="P9" s="14">
        <v>2018</v>
      </c>
      <c r="Q9" s="63">
        <v>2019</v>
      </c>
      <c r="R9" s="14">
        <v>2017</v>
      </c>
      <c r="S9" s="14">
        <v>2018</v>
      </c>
      <c r="T9" s="14">
        <v>2019</v>
      </c>
      <c r="U9" s="14">
        <v>2017</v>
      </c>
      <c r="V9" s="14">
        <v>2018</v>
      </c>
      <c r="W9" s="14">
        <v>2019</v>
      </c>
      <c r="X9" s="14">
        <v>2017</v>
      </c>
      <c r="Y9" s="14">
        <v>2018</v>
      </c>
      <c r="Z9" s="14">
        <v>2019</v>
      </c>
      <c r="AA9" s="14">
        <v>2017</v>
      </c>
      <c r="AB9" s="4">
        <v>2018</v>
      </c>
      <c r="AC9" s="68">
        <v>2019</v>
      </c>
    </row>
    <row r="10" spans="1:29" x14ac:dyDescent="0.25">
      <c r="A10" s="5">
        <v>1</v>
      </c>
      <c r="B10" s="6" t="s">
        <v>0</v>
      </c>
      <c r="C10" s="5">
        <f t="shared" ref="C10:N10" si="0">SUM(C11:C18)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>SUM(O11:O18)</f>
        <v>8</v>
      </c>
      <c r="P10" s="5">
        <f>SUM(P11:P18)</f>
        <v>8</v>
      </c>
      <c r="Q10" s="5">
        <f>SUM(Q11:Q18)</f>
        <v>8</v>
      </c>
      <c r="R10" s="5">
        <f t="shared" ref="R10:Z10" si="1">SUM(R11:R18)</f>
        <v>0</v>
      </c>
      <c r="S10" s="5">
        <f t="shared" si="1"/>
        <v>0</v>
      </c>
      <c r="T10" s="5">
        <f t="shared" si="1"/>
        <v>0</v>
      </c>
      <c r="U10" s="5">
        <f t="shared" si="1"/>
        <v>0</v>
      </c>
      <c r="V10" s="5">
        <f t="shared" si="1"/>
        <v>0</v>
      </c>
      <c r="W10" s="5">
        <f t="shared" si="1"/>
        <v>0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>SUM(AA11:AA18)</f>
        <v>6</v>
      </c>
      <c r="AB10" s="5">
        <f>SUM(AB11:AB18)</f>
        <v>6</v>
      </c>
      <c r="AC10" s="5">
        <f>SUM(AC11:AC18)</f>
        <v>6</v>
      </c>
    </row>
    <row r="11" spans="1:29" x14ac:dyDescent="0.25">
      <c r="A11" s="7">
        <v>1</v>
      </c>
      <c r="B11" s="7" t="s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22">
        <v>1</v>
      </c>
      <c r="P11" s="22">
        <v>1</v>
      </c>
      <c r="Q11" s="22">
        <v>1</v>
      </c>
      <c r="R11" s="7"/>
      <c r="S11" s="7"/>
      <c r="T11" s="7"/>
      <c r="U11" s="7"/>
      <c r="V11" s="7"/>
      <c r="W11" s="7"/>
      <c r="X11" s="7"/>
      <c r="Y11" s="7"/>
      <c r="Z11" s="7"/>
      <c r="AA11" s="22">
        <v>0</v>
      </c>
      <c r="AB11" s="22">
        <v>0</v>
      </c>
      <c r="AC11" s="22">
        <v>0</v>
      </c>
    </row>
    <row r="12" spans="1:29" x14ac:dyDescent="0.25">
      <c r="A12" s="7">
        <v>2</v>
      </c>
      <c r="B12" s="7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2">
        <v>1</v>
      </c>
      <c r="P12" s="22">
        <v>1</v>
      </c>
      <c r="Q12" s="22">
        <v>1</v>
      </c>
      <c r="R12" s="7"/>
      <c r="S12" s="7"/>
      <c r="T12" s="7"/>
      <c r="U12" s="7"/>
      <c r="V12" s="7"/>
      <c r="W12" s="7"/>
      <c r="X12" s="7"/>
      <c r="Y12" s="7"/>
      <c r="Z12" s="7"/>
      <c r="AA12" s="22">
        <v>1</v>
      </c>
      <c r="AB12" s="22">
        <v>1</v>
      </c>
      <c r="AC12" s="22">
        <v>1</v>
      </c>
    </row>
    <row r="13" spans="1:29" x14ac:dyDescent="0.25">
      <c r="A13" s="7">
        <v>3</v>
      </c>
      <c r="B13" s="7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22">
        <v>1</v>
      </c>
      <c r="P13" s="22">
        <v>1</v>
      </c>
      <c r="Q13" s="22">
        <v>1</v>
      </c>
      <c r="R13" s="7"/>
      <c r="S13" s="7"/>
      <c r="T13" s="7"/>
      <c r="U13" s="7"/>
      <c r="V13" s="7"/>
      <c r="W13" s="7"/>
      <c r="X13" s="7"/>
      <c r="Y13" s="7"/>
      <c r="Z13" s="7"/>
      <c r="AA13" s="22">
        <v>0</v>
      </c>
      <c r="AB13" s="22">
        <v>0</v>
      </c>
      <c r="AC13" s="22">
        <v>0</v>
      </c>
    </row>
    <row r="14" spans="1:29" x14ac:dyDescent="0.25">
      <c r="A14" s="7">
        <v>4</v>
      </c>
      <c r="B14" s="7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22">
        <v>1</v>
      </c>
      <c r="P14" s="22">
        <v>1</v>
      </c>
      <c r="Q14" s="22">
        <v>1</v>
      </c>
      <c r="R14" s="7"/>
      <c r="S14" s="7"/>
      <c r="T14" s="7"/>
      <c r="U14" s="7"/>
      <c r="V14" s="7"/>
      <c r="W14" s="7"/>
      <c r="X14" s="7"/>
      <c r="Y14" s="7"/>
      <c r="Z14" s="7"/>
      <c r="AA14" s="22">
        <v>1</v>
      </c>
      <c r="AB14" s="22">
        <v>1</v>
      </c>
      <c r="AC14" s="22">
        <v>1</v>
      </c>
    </row>
    <row r="15" spans="1:29" x14ac:dyDescent="0.25">
      <c r="A15" s="7">
        <v>5</v>
      </c>
      <c r="B15" s="7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2">
        <v>1</v>
      </c>
      <c r="P15" s="22">
        <v>1</v>
      </c>
      <c r="Q15" s="22">
        <v>1</v>
      </c>
      <c r="R15" s="7"/>
      <c r="S15" s="7"/>
      <c r="T15" s="7"/>
      <c r="U15" s="7"/>
      <c r="V15" s="7"/>
      <c r="W15" s="7"/>
      <c r="X15" s="7"/>
      <c r="Y15" s="7"/>
      <c r="Z15" s="7"/>
      <c r="AA15" s="22">
        <v>2</v>
      </c>
      <c r="AB15" s="22">
        <v>2</v>
      </c>
      <c r="AC15" s="22">
        <v>2</v>
      </c>
    </row>
    <row r="16" spans="1:29" x14ac:dyDescent="0.25">
      <c r="A16" s="7">
        <v>6</v>
      </c>
      <c r="B16" s="7" t="s">
        <v>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2">
        <v>1</v>
      </c>
      <c r="P16" s="22">
        <v>1</v>
      </c>
      <c r="Q16" s="22">
        <v>1</v>
      </c>
      <c r="R16" s="7"/>
      <c r="S16" s="7"/>
      <c r="T16" s="7"/>
      <c r="U16" s="7"/>
      <c r="V16" s="7"/>
      <c r="W16" s="7"/>
      <c r="X16" s="7"/>
      <c r="Y16" s="7"/>
      <c r="Z16" s="7"/>
      <c r="AA16" s="22">
        <v>0</v>
      </c>
      <c r="AB16" s="22">
        <v>0</v>
      </c>
      <c r="AC16" s="22">
        <v>0</v>
      </c>
    </row>
    <row r="17" spans="1:29" x14ac:dyDescent="0.25">
      <c r="A17" s="7">
        <v>7</v>
      </c>
      <c r="B17" s="7" t="s">
        <v>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2">
        <v>1</v>
      </c>
      <c r="P17" s="22">
        <v>1</v>
      </c>
      <c r="Q17" s="22">
        <v>1</v>
      </c>
      <c r="R17" s="7"/>
      <c r="S17" s="7"/>
      <c r="T17" s="7"/>
      <c r="U17" s="7"/>
      <c r="V17" s="7"/>
      <c r="W17" s="7"/>
      <c r="X17" s="7"/>
      <c r="Y17" s="7"/>
      <c r="Z17" s="7"/>
      <c r="AA17" s="22">
        <v>1</v>
      </c>
      <c r="AB17" s="22">
        <v>1</v>
      </c>
      <c r="AC17" s="22">
        <v>1</v>
      </c>
    </row>
    <row r="18" spans="1:29" x14ac:dyDescent="0.25">
      <c r="A18" s="7">
        <v>8</v>
      </c>
      <c r="B18" s="7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2">
        <v>1</v>
      </c>
      <c r="P18" s="22">
        <v>1</v>
      </c>
      <c r="Q18" s="22">
        <v>1</v>
      </c>
      <c r="R18" s="7"/>
      <c r="S18" s="7"/>
      <c r="T18" s="7"/>
      <c r="U18" s="7"/>
      <c r="V18" s="7"/>
      <c r="W18" s="7"/>
      <c r="X18" s="7"/>
      <c r="Y18" s="7"/>
      <c r="Z18" s="7"/>
      <c r="AA18" s="22">
        <v>1</v>
      </c>
      <c r="AB18" s="22">
        <v>1</v>
      </c>
      <c r="AC18" s="22">
        <v>1</v>
      </c>
    </row>
    <row r="19" spans="1:29" x14ac:dyDescent="0.25">
      <c r="A19" s="9">
        <v>2</v>
      </c>
      <c r="B19" s="10" t="s">
        <v>9</v>
      </c>
      <c r="C19" s="9">
        <f t="shared" ref="C19:N19" si="2">SUM(C20:C28)</f>
        <v>0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  <c r="O19" s="9">
        <f>SUM(O20:O28)</f>
        <v>9</v>
      </c>
      <c r="P19" s="9">
        <f t="shared" ref="P19:Q19" si="3">SUM(P20:P28)</f>
        <v>9</v>
      </c>
      <c r="Q19" s="9">
        <f t="shared" si="3"/>
        <v>9</v>
      </c>
      <c r="R19" s="9">
        <f t="shared" ref="R19" si="4">SUM(R20:R28)</f>
        <v>0</v>
      </c>
      <c r="S19" s="9">
        <f t="shared" ref="S19" si="5">SUM(S20:S28)</f>
        <v>0</v>
      </c>
      <c r="T19" s="9">
        <f t="shared" ref="T19" si="6">SUM(T20:T28)</f>
        <v>0</v>
      </c>
      <c r="U19" s="9">
        <f t="shared" ref="U19" si="7">SUM(U20:U28)</f>
        <v>0</v>
      </c>
      <c r="V19" s="9">
        <f t="shared" ref="V19" si="8">SUM(V20:V28)</f>
        <v>0</v>
      </c>
      <c r="W19" s="9">
        <f t="shared" ref="W19" si="9">SUM(W20:W28)</f>
        <v>0</v>
      </c>
      <c r="X19" s="9">
        <f t="shared" ref="X19" si="10">SUM(X20:X28)</f>
        <v>0</v>
      </c>
      <c r="Y19" s="9">
        <f t="shared" ref="Y19" si="11">SUM(Y20:Y28)</f>
        <v>0</v>
      </c>
      <c r="Z19" s="9">
        <f t="shared" ref="Z19" si="12">SUM(Z20:Z28)</f>
        <v>0</v>
      </c>
      <c r="AA19" s="9">
        <f t="shared" ref="AA19:AB19" si="13">SUM(AA20:AA28)</f>
        <v>2</v>
      </c>
      <c r="AB19" s="9">
        <f t="shared" si="13"/>
        <v>2</v>
      </c>
      <c r="AC19" s="9">
        <f t="shared" ref="AC19" si="14">SUM(AC20:AC28)</f>
        <v>2</v>
      </c>
    </row>
    <row r="20" spans="1:29" x14ac:dyDescent="0.25">
      <c r="A20" s="7">
        <v>1</v>
      </c>
      <c r="B20" s="7" t="s">
        <v>10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2">
        <v>1</v>
      </c>
      <c r="P20" s="22">
        <v>1</v>
      </c>
      <c r="Q20" s="22">
        <v>1</v>
      </c>
      <c r="R20" s="7"/>
      <c r="S20" s="7"/>
      <c r="T20" s="7"/>
      <c r="U20" s="7"/>
      <c r="V20" s="7"/>
      <c r="W20" s="7"/>
      <c r="X20" s="7"/>
      <c r="Y20" s="7"/>
      <c r="Z20" s="7"/>
      <c r="AA20" s="22">
        <v>0</v>
      </c>
      <c r="AB20" s="22">
        <v>0</v>
      </c>
      <c r="AC20" s="22">
        <v>0</v>
      </c>
    </row>
    <row r="21" spans="1:29" x14ac:dyDescent="0.25">
      <c r="A21" s="7">
        <v>2</v>
      </c>
      <c r="B21" s="7" t="s">
        <v>11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22">
        <v>1</v>
      </c>
      <c r="P21" s="22">
        <v>1</v>
      </c>
      <c r="Q21" s="22">
        <v>1</v>
      </c>
      <c r="R21" s="7"/>
      <c r="S21" s="7"/>
      <c r="T21" s="7"/>
      <c r="U21" s="7"/>
      <c r="V21" s="7"/>
      <c r="W21" s="7"/>
      <c r="X21" s="7"/>
      <c r="Y21" s="7"/>
      <c r="Z21" s="7"/>
      <c r="AA21" s="22">
        <v>0</v>
      </c>
      <c r="AB21" s="22">
        <v>0</v>
      </c>
      <c r="AC21" s="22">
        <v>0</v>
      </c>
    </row>
    <row r="22" spans="1:29" x14ac:dyDescent="0.25">
      <c r="A22" s="7">
        <v>3</v>
      </c>
      <c r="B22" s="7" t="s">
        <v>12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2">
        <v>1</v>
      </c>
      <c r="P22" s="22">
        <v>1</v>
      </c>
      <c r="Q22" s="22">
        <v>1</v>
      </c>
      <c r="R22" s="7"/>
      <c r="S22" s="7"/>
      <c r="T22" s="7"/>
      <c r="U22" s="7"/>
      <c r="V22" s="7"/>
      <c r="W22" s="7"/>
      <c r="X22" s="7"/>
      <c r="Y22" s="7"/>
      <c r="Z22" s="7"/>
      <c r="AA22" s="22">
        <v>2</v>
      </c>
      <c r="AB22" s="22">
        <v>2</v>
      </c>
      <c r="AC22" s="22">
        <v>2</v>
      </c>
    </row>
    <row r="23" spans="1:29" x14ac:dyDescent="0.25">
      <c r="A23" s="7">
        <v>4</v>
      </c>
      <c r="B23" s="7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2">
        <v>1</v>
      </c>
      <c r="P23" s="22">
        <v>1</v>
      </c>
      <c r="Q23" s="22">
        <v>1</v>
      </c>
      <c r="R23" s="7"/>
      <c r="S23" s="7"/>
      <c r="T23" s="7"/>
      <c r="U23" s="7"/>
      <c r="V23" s="7"/>
      <c r="W23" s="7"/>
      <c r="X23" s="7"/>
      <c r="Y23" s="7"/>
      <c r="Z23" s="7"/>
      <c r="AA23" s="22">
        <v>0</v>
      </c>
      <c r="AB23" s="22">
        <v>0</v>
      </c>
      <c r="AC23" s="22">
        <v>0</v>
      </c>
    </row>
    <row r="24" spans="1:29" x14ac:dyDescent="0.25">
      <c r="A24" s="7">
        <v>5</v>
      </c>
      <c r="B24" s="7" t="s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2">
        <v>1</v>
      </c>
      <c r="P24" s="22">
        <v>1</v>
      </c>
      <c r="Q24" s="22">
        <v>1</v>
      </c>
      <c r="R24" s="7"/>
      <c r="S24" s="7"/>
      <c r="T24" s="7"/>
      <c r="U24" s="7"/>
      <c r="V24" s="7"/>
      <c r="W24" s="7"/>
      <c r="X24" s="7"/>
      <c r="Y24" s="7"/>
      <c r="Z24" s="7"/>
      <c r="AA24" s="22">
        <v>0</v>
      </c>
      <c r="AB24" s="22">
        <v>0</v>
      </c>
      <c r="AC24" s="22">
        <v>0</v>
      </c>
    </row>
    <row r="25" spans="1:29" x14ac:dyDescent="0.25">
      <c r="A25" s="7">
        <v>6</v>
      </c>
      <c r="B25" s="7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2">
        <v>1</v>
      </c>
      <c r="P25" s="22">
        <v>1</v>
      </c>
      <c r="Q25" s="22">
        <v>1</v>
      </c>
      <c r="R25" s="7"/>
      <c r="S25" s="7"/>
      <c r="T25" s="7"/>
      <c r="U25" s="7"/>
      <c r="V25" s="7"/>
      <c r="W25" s="7"/>
      <c r="X25" s="7"/>
      <c r="Y25" s="7"/>
      <c r="Z25" s="7"/>
      <c r="AA25" s="22">
        <v>0</v>
      </c>
      <c r="AB25" s="22">
        <v>0</v>
      </c>
      <c r="AC25" s="22">
        <v>0</v>
      </c>
    </row>
    <row r="26" spans="1:29" x14ac:dyDescent="0.25">
      <c r="A26" s="7">
        <v>7</v>
      </c>
      <c r="B26" s="7" t="s">
        <v>16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2">
        <v>1</v>
      </c>
      <c r="P26" s="22">
        <v>1</v>
      </c>
      <c r="Q26" s="22">
        <v>1</v>
      </c>
      <c r="R26" s="7"/>
      <c r="S26" s="7"/>
      <c r="T26" s="7"/>
      <c r="U26" s="7"/>
      <c r="V26" s="7"/>
      <c r="W26" s="7"/>
      <c r="X26" s="7"/>
      <c r="Y26" s="7"/>
      <c r="Z26" s="7"/>
      <c r="AA26" s="22">
        <v>0</v>
      </c>
      <c r="AB26" s="22">
        <v>0</v>
      </c>
      <c r="AC26" s="22">
        <v>0</v>
      </c>
    </row>
    <row r="27" spans="1:29" x14ac:dyDescent="0.25">
      <c r="A27" s="7">
        <v>8</v>
      </c>
      <c r="B27" s="7" t="s">
        <v>17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2">
        <v>1</v>
      </c>
      <c r="P27" s="22">
        <v>1</v>
      </c>
      <c r="Q27" s="22">
        <v>1</v>
      </c>
      <c r="R27" s="7"/>
      <c r="S27" s="7"/>
      <c r="T27" s="7"/>
      <c r="U27" s="7"/>
      <c r="V27" s="7"/>
      <c r="W27" s="7"/>
      <c r="X27" s="7"/>
      <c r="Y27" s="7"/>
      <c r="Z27" s="7"/>
      <c r="AA27" s="22">
        <v>0</v>
      </c>
      <c r="AB27" s="22">
        <v>0</v>
      </c>
      <c r="AC27" s="22">
        <v>0</v>
      </c>
    </row>
    <row r="28" spans="1:29" x14ac:dyDescent="0.25">
      <c r="A28" s="7">
        <v>9</v>
      </c>
      <c r="B28" s="7" t="s">
        <v>18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2">
        <v>1</v>
      </c>
      <c r="P28" s="22">
        <v>1</v>
      </c>
      <c r="Q28" s="22">
        <v>1</v>
      </c>
      <c r="R28" s="7"/>
      <c r="S28" s="7"/>
      <c r="T28" s="7"/>
      <c r="U28" s="7"/>
      <c r="V28" s="7"/>
      <c r="W28" s="7"/>
      <c r="X28" s="7"/>
      <c r="Y28" s="7"/>
      <c r="Z28" s="7"/>
      <c r="AA28" s="22">
        <v>0</v>
      </c>
      <c r="AB28" s="22">
        <v>0</v>
      </c>
      <c r="AC28" s="22">
        <v>0</v>
      </c>
    </row>
    <row r="29" spans="1:29" x14ac:dyDescent="0.25">
      <c r="A29" s="9">
        <v>3</v>
      </c>
      <c r="B29" s="10" t="s">
        <v>148</v>
      </c>
      <c r="C29" s="9">
        <f t="shared" ref="C29:N29" si="15">SUM(C30:C36)</f>
        <v>0</v>
      </c>
      <c r="D29" s="9">
        <f t="shared" si="15"/>
        <v>0</v>
      </c>
      <c r="E29" s="9">
        <f t="shared" si="15"/>
        <v>0</v>
      </c>
      <c r="F29" s="9">
        <f t="shared" si="15"/>
        <v>0</v>
      </c>
      <c r="G29" s="9">
        <f t="shared" si="15"/>
        <v>0</v>
      </c>
      <c r="H29" s="9">
        <f t="shared" si="15"/>
        <v>0</v>
      </c>
      <c r="I29" s="9">
        <f t="shared" si="15"/>
        <v>0</v>
      </c>
      <c r="J29" s="9">
        <f t="shared" si="15"/>
        <v>0</v>
      </c>
      <c r="K29" s="9">
        <f t="shared" si="15"/>
        <v>0</v>
      </c>
      <c r="L29" s="9">
        <f t="shared" si="15"/>
        <v>0</v>
      </c>
      <c r="M29" s="9">
        <f t="shared" si="15"/>
        <v>0</v>
      </c>
      <c r="N29" s="9">
        <f t="shared" si="15"/>
        <v>0</v>
      </c>
      <c r="O29" s="9">
        <f>SUM(O30:O36)</f>
        <v>7</v>
      </c>
      <c r="P29" s="9">
        <f t="shared" ref="P29:Q29" si="16">SUM(P30:P36)</f>
        <v>7</v>
      </c>
      <c r="Q29" s="9">
        <f t="shared" si="16"/>
        <v>7</v>
      </c>
      <c r="R29" s="9">
        <f t="shared" ref="R29" si="17">SUM(R30:R36)</f>
        <v>0</v>
      </c>
      <c r="S29" s="9">
        <f t="shared" ref="S29" si="18">SUM(S30:S36)</f>
        <v>0</v>
      </c>
      <c r="T29" s="9">
        <f t="shared" ref="T29" si="19">SUM(T30:T36)</f>
        <v>0</v>
      </c>
      <c r="U29" s="9">
        <f t="shared" ref="U29" si="20">SUM(U30:U36)</f>
        <v>0</v>
      </c>
      <c r="V29" s="9">
        <f t="shared" ref="V29" si="21">SUM(V30:V36)</f>
        <v>0</v>
      </c>
      <c r="W29" s="9">
        <f t="shared" ref="W29" si="22">SUM(W30:W36)</f>
        <v>0</v>
      </c>
      <c r="X29" s="9">
        <f t="shared" ref="X29" si="23">SUM(X30:X36)</f>
        <v>0</v>
      </c>
      <c r="Y29" s="9">
        <f t="shared" ref="Y29" si="24">SUM(Y30:Y36)</f>
        <v>0</v>
      </c>
      <c r="Z29" s="9">
        <f t="shared" ref="Z29" si="25">SUM(Z30:Z36)</f>
        <v>0</v>
      </c>
      <c r="AA29" s="9">
        <f t="shared" ref="AA29:AB29" si="26">SUM(AA30:AA36)</f>
        <v>3</v>
      </c>
      <c r="AB29" s="9">
        <f t="shared" si="26"/>
        <v>3</v>
      </c>
      <c r="AC29" s="9">
        <f t="shared" ref="AC29" si="27">SUM(AC30:AC36)</f>
        <v>3</v>
      </c>
    </row>
    <row r="30" spans="1:29" x14ac:dyDescent="0.25">
      <c r="A30" s="7">
        <v>1</v>
      </c>
      <c r="B30" s="7" t="s">
        <v>19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2">
        <v>1</v>
      </c>
      <c r="P30" s="22">
        <v>1</v>
      </c>
      <c r="Q30" s="22">
        <v>1</v>
      </c>
      <c r="R30" s="7"/>
      <c r="S30" s="7"/>
      <c r="T30" s="7"/>
      <c r="U30" s="7"/>
      <c r="V30" s="7"/>
      <c r="W30" s="7"/>
      <c r="X30" s="7"/>
      <c r="Y30" s="7"/>
      <c r="Z30" s="7"/>
      <c r="AA30" s="22">
        <v>1</v>
      </c>
      <c r="AB30" s="22">
        <v>1</v>
      </c>
      <c r="AC30" s="22">
        <v>1</v>
      </c>
    </row>
    <row r="31" spans="1:29" x14ac:dyDescent="0.25">
      <c r="A31" s="7">
        <v>2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2">
        <v>1</v>
      </c>
      <c r="P31" s="22">
        <v>1</v>
      </c>
      <c r="Q31" s="22">
        <v>1</v>
      </c>
      <c r="R31" s="7"/>
      <c r="S31" s="7"/>
      <c r="T31" s="7"/>
      <c r="U31" s="7"/>
      <c r="V31" s="7"/>
      <c r="W31" s="7"/>
      <c r="X31" s="7"/>
      <c r="Y31" s="7"/>
      <c r="Z31" s="7"/>
      <c r="AA31" s="22">
        <v>0</v>
      </c>
      <c r="AB31" s="22">
        <v>0</v>
      </c>
      <c r="AC31" s="22">
        <v>0</v>
      </c>
    </row>
    <row r="32" spans="1:29" x14ac:dyDescent="0.25">
      <c r="A32" s="7">
        <v>3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2">
        <v>1</v>
      </c>
      <c r="P32" s="22">
        <v>1</v>
      </c>
      <c r="Q32" s="22">
        <v>1</v>
      </c>
      <c r="R32" s="7"/>
      <c r="S32" s="7"/>
      <c r="T32" s="7"/>
      <c r="U32" s="7"/>
      <c r="V32" s="7"/>
      <c r="W32" s="7"/>
      <c r="X32" s="7"/>
      <c r="Y32" s="7"/>
      <c r="Z32" s="7"/>
      <c r="AA32" s="22">
        <v>0</v>
      </c>
      <c r="AB32" s="22">
        <v>0</v>
      </c>
      <c r="AC32" s="22">
        <v>0</v>
      </c>
    </row>
    <row r="33" spans="1:29" x14ac:dyDescent="0.25">
      <c r="A33" s="7">
        <v>4</v>
      </c>
      <c r="B33" s="7" t="s">
        <v>22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2">
        <v>1</v>
      </c>
      <c r="P33" s="22">
        <v>1</v>
      </c>
      <c r="Q33" s="22">
        <v>1</v>
      </c>
      <c r="R33" s="7"/>
      <c r="S33" s="7"/>
      <c r="T33" s="7"/>
      <c r="U33" s="7"/>
      <c r="V33" s="7"/>
      <c r="W33" s="7"/>
      <c r="X33" s="7"/>
      <c r="Y33" s="7"/>
      <c r="Z33" s="7"/>
      <c r="AA33" s="22">
        <v>0</v>
      </c>
      <c r="AB33" s="22">
        <v>0</v>
      </c>
      <c r="AC33" s="22">
        <v>0</v>
      </c>
    </row>
    <row r="34" spans="1:29" x14ac:dyDescent="0.25">
      <c r="A34" s="7">
        <v>5</v>
      </c>
      <c r="B34" s="7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2">
        <v>1</v>
      </c>
      <c r="P34" s="22">
        <v>1</v>
      </c>
      <c r="Q34" s="22">
        <v>1</v>
      </c>
      <c r="R34" s="7"/>
      <c r="S34" s="7"/>
      <c r="T34" s="7"/>
      <c r="U34" s="7"/>
      <c r="V34" s="7"/>
      <c r="W34" s="7"/>
      <c r="X34" s="7"/>
      <c r="Y34" s="7"/>
      <c r="Z34" s="7"/>
      <c r="AA34" s="22">
        <v>0</v>
      </c>
      <c r="AB34" s="22">
        <v>0</v>
      </c>
      <c r="AC34" s="22">
        <v>0</v>
      </c>
    </row>
    <row r="35" spans="1:29" x14ac:dyDescent="0.25">
      <c r="A35" s="7">
        <v>6</v>
      </c>
      <c r="B35" s="7" t="s">
        <v>24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2">
        <v>1</v>
      </c>
      <c r="P35" s="22">
        <v>1</v>
      </c>
      <c r="Q35" s="22">
        <v>1</v>
      </c>
      <c r="R35" s="7"/>
      <c r="S35" s="7"/>
      <c r="T35" s="7"/>
      <c r="U35" s="7"/>
      <c r="V35" s="7"/>
      <c r="W35" s="7"/>
      <c r="X35" s="7"/>
      <c r="Y35" s="7"/>
      <c r="Z35" s="7"/>
      <c r="AA35" s="22">
        <v>2</v>
      </c>
      <c r="AB35" s="22">
        <v>2</v>
      </c>
      <c r="AC35" s="22">
        <v>2</v>
      </c>
    </row>
    <row r="36" spans="1:29" x14ac:dyDescent="0.25">
      <c r="A36" s="7">
        <v>7</v>
      </c>
      <c r="B36" s="7" t="s">
        <v>25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22">
        <v>1</v>
      </c>
      <c r="P36" s="22">
        <v>1</v>
      </c>
      <c r="Q36" s="22">
        <v>1</v>
      </c>
      <c r="R36" s="7"/>
      <c r="S36" s="7"/>
      <c r="T36" s="7"/>
      <c r="U36" s="7"/>
      <c r="V36" s="7"/>
      <c r="W36" s="7"/>
      <c r="X36" s="7"/>
      <c r="Y36" s="7"/>
      <c r="Z36" s="7"/>
      <c r="AA36" s="22">
        <v>0</v>
      </c>
      <c r="AB36" s="22">
        <v>0</v>
      </c>
      <c r="AC36" s="22">
        <v>0</v>
      </c>
    </row>
    <row r="37" spans="1:29" x14ac:dyDescent="0.25">
      <c r="A37" s="34"/>
      <c r="B37" s="31" t="s">
        <v>26</v>
      </c>
      <c r="C37" s="35">
        <f t="shared" ref="C37:AA37" si="28">C29+C19+C10</f>
        <v>0</v>
      </c>
      <c r="D37" s="35">
        <f t="shared" si="28"/>
        <v>0</v>
      </c>
      <c r="E37" s="35">
        <f t="shared" si="28"/>
        <v>0</v>
      </c>
      <c r="F37" s="35">
        <f t="shared" si="28"/>
        <v>0</v>
      </c>
      <c r="G37" s="35">
        <f t="shared" si="28"/>
        <v>0</v>
      </c>
      <c r="H37" s="35">
        <f t="shared" si="28"/>
        <v>0</v>
      </c>
      <c r="I37" s="35">
        <f t="shared" si="28"/>
        <v>0</v>
      </c>
      <c r="J37" s="35">
        <f t="shared" si="28"/>
        <v>0</v>
      </c>
      <c r="K37" s="35">
        <f t="shared" si="28"/>
        <v>0</v>
      </c>
      <c r="L37" s="35">
        <f t="shared" si="28"/>
        <v>0</v>
      </c>
      <c r="M37" s="35">
        <f t="shared" si="28"/>
        <v>0</v>
      </c>
      <c r="N37" s="35">
        <f t="shared" si="28"/>
        <v>0</v>
      </c>
      <c r="O37" s="35">
        <f>O29+O19+O10</f>
        <v>24</v>
      </c>
      <c r="P37" s="35">
        <f t="shared" si="28"/>
        <v>24</v>
      </c>
      <c r="Q37" s="35">
        <f>Q29+Q19+Q10</f>
        <v>24</v>
      </c>
      <c r="R37" s="35">
        <f t="shared" si="28"/>
        <v>0</v>
      </c>
      <c r="S37" s="35">
        <f t="shared" si="28"/>
        <v>0</v>
      </c>
      <c r="T37" s="35">
        <f t="shared" si="28"/>
        <v>0</v>
      </c>
      <c r="U37" s="35">
        <f t="shared" si="28"/>
        <v>0</v>
      </c>
      <c r="V37" s="35">
        <f t="shared" si="28"/>
        <v>0</v>
      </c>
      <c r="W37" s="35">
        <f t="shared" si="28"/>
        <v>0</v>
      </c>
      <c r="X37" s="35">
        <f t="shared" si="28"/>
        <v>0</v>
      </c>
      <c r="Y37" s="35">
        <f t="shared" si="28"/>
        <v>0</v>
      </c>
      <c r="Z37" s="35">
        <f t="shared" si="28"/>
        <v>0</v>
      </c>
      <c r="AA37" s="35">
        <f t="shared" si="28"/>
        <v>11</v>
      </c>
      <c r="AB37" s="35">
        <f>AB29+AB19+AB10</f>
        <v>11</v>
      </c>
      <c r="AC37" s="35">
        <f>AC29+AC19+AC10</f>
        <v>11</v>
      </c>
    </row>
  </sheetData>
  <mergeCells count="11">
    <mergeCell ref="R6:T8"/>
    <mergeCell ref="U6:W8"/>
    <mergeCell ref="X6:Z8"/>
    <mergeCell ref="AA6:AC8"/>
    <mergeCell ref="C5:AC5"/>
    <mergeCell ref="O6:Q8"/>
    <mergeCell ref="A5:B8"/>
    <mergeCell ref="C6:E8"/>
    <mergeCell ref="F6:H8"/>
    <mergeCell ref="I6:K8"/>
    <mergeCell ref="L6:N8"/>
  </mergeCells>
  <pageMargins left="0.11811023622047245" right="0.11811023622047245" top="0.74803149606299213" bottom="0.74803149606299213" header="0.31496062992125984" footer="0.31496062992125984"/>
  <pageSetup paperSize="9" scale="80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Kemiskinan dan Kesejahteraan</vt:lpstr>
      <vt:lpstr>Sarana, Pembinaan, Tempat Ibada</vt:lpstr>
      <vt:lpstr>PMKS</vt:lpstr>
      <vt:lpstr>Lembaga Kemasyarakatan</vt:lpstr>
      <vt:lpstr>PMKS!Print_Titles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Toshiba-L510</dc:creator>
  <cp:lastModifiedBy>StatistikPersandian3</cp:lastModifiedBy>
  <cp:lastPrinted>2019-10-07T01:03:32Z</cp:lastPrinted>
  <dcterms:created xsi:type="dcterms:W3CDTF">2019-05-14T14:54:47Z</dcterms:created>
  <dcterms:modified xsi:type="dcterms:W3CDTF">2020-02-18T04:30:47Z</dcterms:modified>
</cp:coreProperties>
</file>