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UMP. LAPORAN KEBUDAYAAN BLM FINAL\"/>
    </mc:Choice>
  </mc:AlternateContent>
  <bookViews>
    <workbookView xWindow="-120" yWindow="-120" windowWidth="29040" windowHeight="15840" firstSheet="8" activeTab="10"/>
  </bookViews>
  <sheets>
    <sheet name="Config" sheetId="2" state="hidden" r:id="rId1"/>
    <sheet name="CekList" sheetId="13" state="hidden" r:id="rId2"/>
    <sheet name="1. Rls Kinerja" sheetId="3" r:id="rId3"/>
    <sheet name="Pendataan Akt.Kel.Seni" sheetId="27" r:id="rId4"/>
    <sheet name="Pendataan NiTRa" sheetId="25" r:id="rId5"/>
    <sheet name="Pelayanan NIK" sheetId="31" r:id="rId6"/>
    <sheet name="Objek Pemajuan Kebudayaan " sheetId="29" r:id="rId7"/>
    <sheet name="Identifikasi Borang" sheetId="33" r:id="rId8"/>
    <sheet name="Sarpras Kebudayaan " sheetId="30" r:id="rId9"/>
    <sheet name="Jumlah Objek Borang " sheetId="32" r:id="rId10"/>
    <sheet name="9. Pendataan Kalender Budaya" sheetId="24" r:id="rId11"/>
  </sheets>
  <definedNames>
    <definedName name="jabatan">Config!$B$5</definedName>
    <definedName name="namaBidang">Config!$B$2</definedName>
    <definedName name="namaBulan">Config!$B$1</definedName>
    <definedName name="noNota">Config!$B$3</definedName>
    <definedName name="_xlnm.Print_Area" localSheetId="10">'9. Pendataan Kalender Budaya'!$A$1:$S$40</definedName>
    <definedName name="_xlnm.Print_Titles" localSheetId="2">'1. Rls Kinerja'!$8:$10</definedName>
    <definedName name="tglNota">Config!$B$4</definedName>
    <definedName name="ttdNama">Config!$B$6</definedName>
    <definedName name="ttdNIP">Config!$B$7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1" i="31" l="1"/>
  <c r="J130" i="31"/>
  <c r="J126" i="31"/>
  <c r="J122" i="31"/>
  <c r="J121" i="31"/>
  <c r="J120" i="31"/>
  <c r="J119" i="31"/>
  <c r="J118" i="31"/>
  <c r="J117" i="31"/>
  <c r="J116" i="31"/>
  <c r="J115" i="31"/>
  <c r="J114" i="31"/>
  <c r="J113" i="31"/>
  <c r="J112" i="31"/>
  <c r="J111" i="31"/>
  <c r="J110" i="31"/>
  <c r="J109" i="31"/>
  <c r="J108" i="31"/>
  <c r="J107" i="31"/>
  <c r="J106" i="31"/>
  <c r="J105" i="31"/>
  <c r="J104" i="31"/>
  <c r="J103" i="31"/>
  <c r="J102" i="31"/>
  <c r="J101" i="31"/>
  <c r="J100" i="31"/>
  <c r="J99" i="31"/>
  <c r="J98" i="31"/>
  <c r="J97" i="31"/>
  <c r="J96" i="31"/>
  <c r="J95" i="31"/>
  <c r="J94" i="31"/>
  <c r="J93" i="31"/>
  <c r="J92" i="31"/>
  <c r="J91" i="31"/>
  <c r="J90" i="31"/>
  <c r="J89" i="31"/>
  <c r="J88" i="31"/>
  <c r="J87" i="31"/>
  <c r="J86" i="31"/>
  <c r="J85" i="31"/>
  <c r="J84" i="31"/>
  <c r="J83" i="31"/>
  <c r="J82" i="31"/>
  <c r="J81" i="31"/>
  <c r="J80" i="31"/>
  <c r="J79" i="31"/>
  <c r="J78" i="31"/>
  <c r="J77" i="31"/>
  <c r="J76" i="31"/>
  <c r="J75" i="31"/>
  <c r="J74" i="31"/>
  <c r="J73" i="31"/>
  <c r="J72" i="31"/>
  <c r="J71" i="31"/>
  <c r="J70" i="31"/>
  <c r="J69" i="31"/>
  <c r="J68" i="31"/>
  <c r="J67" i="31"/>
  <c r="J66" i="31"/>
  <c r="J65" i="31"/>
  <c r="J64" i="31"/>
  <c r="J63" i="31"/>
  <c r="J62" i="31"/>
  <c r="J61" i="31"/>
  <c r="J60" i="31"/>
  <c r="J59" i="31"/>
  <c r="J58" i="31"/>
  <c r="J57" i="31"/>
  <c r="J56" i="31"/>
  <c r="J55" i="31"/>
  <c r="J54" i="31"/>
  <c r="J53" i="31"/>
  <c r="J52" i="31"/>
  <c r="J51" i="31"/>
  <c r="J50" i="31"/>
  <c r="J49" i="31"/>
  <c r="J48" i="31"/>
  <c r="J47" i="31"/>
  <c r="J46" i="31"/>
  <c r="J45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3" i="31"/>
  <c r="J2" i="31"/>
  <c r="H106" i="27" l="1"/>
  <c r="H64" i="27"/>
  <c r="F181" i="25" l="1"/>
  <c r="F180" i="25"/>
  <c r="F3" i="25"/>
  <c r="F2" i="25"/>
  <c r="O3" i="24" l="1"/>
  <c r="O2" i="24"/>
  <c r="H26" i="3" l="1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A5" i="3"/>
  <c r="A6" i="3"/>
  <c r="A2" i="13"/>
  <c r="A1" i="13"/>
  <c r="B5" i="2"/>
  <c r="F176" i="25" l="1"/>
  <c r="N34" i="24"/>
  <c r="F29" i="3" l="1"/>
  <c r="F3" i="3"/>
  <c r="F2" i="3"/>
</calcChain>
</file>

<file path=xl/sharedStrings.xml><?xml version="1.0" encoding="utf-8"?>
<sst xmlns="http://schemas.openxmlformats.org/spreadsheetml/2006/main" count="2788" uniqueCount="1600">
  <si>
    <t>Nomor</t>
  </si>
  <si>
    <t>Tanggal</t>
  </si>
  <si>
    <t>: ………………</t>
  </si>
  <si>
    <t>LAMPIRAN I</t>
  </si>
  <si>
    <t>noNota</t>
  </si>
  <si>
    <t>tglNota</t>
  </si>
  <si>
    <t>KODE</t>
  </si>
  <si>
    <t>SASARAN / PROGRAM / KEGIATAN</t>
  </si>
  <si>
    <t>INDIKATOR</t>
  </si>
  <si>
    <t>SATUAN</t>
  </si>
  <si>
    <t>TARGET</t>
  </si>
  <si>
    <t>%</t>
  </si>
  <si>
    <t>RENSTRA</t>
  </si>
  <si>
    <t>PK</t>
  </si>
  <si>
    <t>8=7/6</t>
  </si>
  <si>
    <t>jabatan</t>
  </si>
  <si>
    <t>ttdNama</t>
  </si>
  <si>
    <t>… nama …</t>
  </si>
  <si>
    <t>ttdNIP</t>
  </si>
  <si>
    <t>….</t>
  </si>
  <si>
    <t>CATATAN</t>
  </si>
  <si>
    <t>TANGGAL</t>
  </si>
  <si>
    <t>NO</t>
  </si>
  <si>
    <t>No</t>
  </si>
  <si>
    <t>Uraian</t>
  </si>
  <si>
    <t>Diterima</t>
  </si>
  <si>
    <t>Sesuai</t>
  </si>
  <si>
    <t>Keterangan</t>
  </si>
  <si>
    <t>Verifikator : ………………..</t>
  </si>
  <si>
    <t>Soft</t>
  </si>
  <si>
    <t>Hard</t>
  </si>
  <si>
    <t>L1</t>
  </si>
  <si>
    <t>L2</t>
  </si>
  <si>
    <t>L3</t>
  </si>
  <si>
    <t>L4</t>
  </si>
  <si>
    <t>L5</t>
  </si>
  <si>
    <t>L6</t>
  </si>
  <si>
    <t>L7</t>
  </si>
  <si>
    <t>Laporan Realisasi Kinerja</t>
  </si>
  <si>
    <t>ND</t>
  </si>
  <si>
    <t>Nota Dinas</t>
  </si>
  <si>
    <t>JENIS</t>
  </si>
  <si>
    <t>NIK</t>
  </si>
  <si>
    <t>NAMA</t>
  </si>
  <si>
    <t>namaBulan</t>
  </si>
  <si>
    <t>namaBidang</t>
  </si>
  <si>
    <t>Bidang Kebudayaan</t>
  </si>
  <si>
    <t xml:space="preserve">Program Pembinaan dan Pengembangan Budaya </t>
  </si>
  <si>
    <t>Kegiatan Pelestarian
Nilai-nilai tradisional
Daerah</t>
  </si>
  <si>
    <t>Kegiatan Pelestarian Sejarah dan Kepurbakalaan Daerah</t>
  </si>
  <si>
    <t>Kegiatan Pelestarian Kesenian Daerah</t>
  </si>
  <si>
    <t>event</t>
  </si>
  <si>
    <t>orang</t>
  </si>
  <si>
    <t>nilai tradisi</t>
  </si>
  <si>
    <t>unit</t>
  </si>
  <si>
    <t>dokumen</t>
  </si>
  <si>
    <t>kelompok seni</t>
  </si>
  <si>
    <t>Jumlah peserta bimtek pelaku seni</t>
  </si>
  <si>
    <t>Persentase Benda, Situs, dan kawasan cagar budaya yang dilestarikan</t>
  </si>
  <si>
    <t>Persentase seni budaya yang teraktualisasi</t>
  </si>
  <si>
    <t>Jumlah fasilitasi event nilai-nilai tradisional daerah</t>
  </si>
  <si>
    <t>Jumlah peserta bimtek nilai tradisi</t>
  </si>
  <si>
    <t>Jumlah nilai tradisional yang terdokumentasikan</t>
  </si>
  <si>
    <t>Jumlah peserta bimtek pelestarian sejarah dan kepurbakalaan</t>
  </si>
  <si>
    <t>Jumlah situs, benda, dan kawasan cagar budaya yang telah ditetapkan</t>
  </si>
  <si>
    <t>Jumlah situs, benda, dan kawasan cagar budaya yang dilestarikan</t>
  </si>
  <si>
    <t>Jumlah situs, benda, dan kawasan cagar budaya yang dimanfaatkan</t>
  </si>
  <si>
    <t>Jumlah sejarah lokal daerah yang telah ditetapkan</t>
  </si>
  <si>
    <t>Jumlah event kesenian daerah yang diikuti dan dilaksanakan</t>
  </si>
  <si>
    <t>Jumlah aset/benda kesenian yang dikelola</t>
  </si>
  <si>
    <t>Jumlah Kelompok seni yang mendapat pembinaan</t>
  </si>
  <si>
    <t>2.16.13</t>
  </si>
  <si>
    <t>2.16.13.01</t>
  </si>
  <si>
    <t>2.16.13.02</t>
  </si>
  <si>
    <t>2.16.13.03</t>
  </si>
  <si>
    <t>S1</t>
  </si>
  <si>
    <t>kelompok</t>
  </si>
  <si>
    <t>CAPAIAN</t>
  </si>
  <si>
    <t>MENINGKATNYA PERAN SERTA MASYARAKAT DALAM PELESTARIAN KEBUDAYAAN DAERAH</t>
  </si>
  <si>
    <t>JUMLAH KELOMPOK SENI BUDAYA YANG AKTIF</t>
  </si>
  <si>
    <t xml:space="preserve">Wayang Kulit </t>
  </si>
  <si>
    <t>TGL</t>
  </si>
  <si>
    <t>PELAKSANAAN</t>
  </si>
  <si>
    <t>-</t>
  </si>
  <si>
    <t>1</t>
  </si>
  <si>
    <t>2</t>
  </si>
  <si>
    <t>3</t>
  </si>
  <si>
    <t>4</t>
  </si>
  <si>
    <t>5</t>
  </si>
  <si>
    <t>LOKASI</t>
  </si>
  <si>
    <t>DESA / KEL</t>
  </si>
  <si>
    <t>ALAMAT</t>
  </si>
  <si>
    <t>6</t>
  </si>
  <si>
    <t>7</t>
  </si>
  <si>
    <t>8</t>
  </si>
  <si>
    <t>9</t>
  </si>
  <si>
    <t>10</t>
  </si>
  <si>
    <t>NAMA KEGIATAN</t>
  </si>
  <si>
    <t>JENIS NILAI TRADISIONAL</t>
  </si>
  <si>
    <t>LAPORAN KEGIATAN PENDATAAN PELESTARIAN NILAI-NILAI TRADISIONAL</t>
  </si>
  <si>
    <t>DATA KELOMPOK / SANGGAR SENI</t>
  </si>
  <si>
    <t>PENGELOLA</t>
  </si>
  <si>
    <t>NOMOR</t>
  </si>
  <si>
    <t>12</t>
  </si>
  <si>
    <t>13</t>
  </si>
  <si>
    <t>11</t>
  </si>
  <si>
    <t xml:space="preserve">                               Nomor</t>
  </si>
  <si>
    <t xml:space="preserve">                               Tanggal</t>
  </si>
  <si>
    <t>LAPORAN KEGIATAN PELAYANAN NIK</t>
  </si>
  <si>
    <t xml:space="preserve">                               LAMPIRAN IV</t>
  </si>
  <si>
    <t>LAMPIRAN IX</t>
  </si>
  <si>
    <t>EVENT</t>
  </si>
  <si>
    <t>PENYELENGGARA</t>
  </si>
  <si>
    <t>JAN</t>
  </si>
  <si>
    <t>FEB</t>
  </si>
  <si>
    <t>MAR</t>
  </si>
  <si>
    <t>APR</t>
  </si>
  <si>
    <t>MEI</t>
  </si>
  <si>
    <t>JUN</t>
  </si>
  <si>
    <t>JUL</t>
  </si>
  <si>
    <t>AGS</t>
  </si>
  <si>
    <t>SEP</t>
  </si>
  <si>
    <t>OKT</t>
  </si>
  <si>
    <t>NOV</t>
  </si>
  <si>
    <t>DES</t>
  </si>
  <si>
    <t>14</t>
  </si>
  <si>
    <t>15</t>
  </si>
  <si>
    <t>16</t>
  </si>
  <si>
    <t>17</t>
  </si>
  <si>
    <t>18</t>
  </si>
  <si>
    <t>19</t>
  </si>
  <si>
    <t>A</t>
  </si>
  <si>
    <t>DALAM DAERAH</t>
  </si>
  <si>
    <t>B</t>
  </si>
  <si>
    <t>LUAR DAERAH</t>
  </si>
  <si>
    <t>LAPORAN KEGIATAN PENDATAAN EVENT KEBUDAYAAN TAHUN 2020</t>
  </si>
  <si>
    <t>Laporan Realisasi Kegiatan</t>
  </si>
  <si>
    <t>L8</t>
  </si>
  <si>
    <t>L9</t>
  </si>
  <si>
    <t>Laporan Kegiatan Pendataan Aktifitas Kelompok Seni Budaya</t>
  </si>
  <si>
    <t>Laporan Kegiatan Fasilitasi Dan Pengiriman Kelompok Seni</t>
  </si>
  <si>
    <t>Laporan Kegiatan Pelayanan Nik</t>
  </si>
  <si>
    <t>Laporan Kegiatan Pendataan Pelestarian Nilai-Nilai Tradisional</t>
  </si>
  <si>
    <t>Laporan Kegiatan Pendataan Situs, Benda Cagar Budaya, Dan Bangunan Kolonial</t>
  </si>
  <si>
    <t>Laporan Kegiatan Pemeliharaan Situs, Benda Cagar Budaya, Dan Bangunan Kolonial</t>
  </si>
  <si>
    <t>Laporan Kegiatan Pendataan Event Kebudayaan Tahun 2020</t>
  </si>
  <si>
    <t>LAMPIRAN VI</t>
  </si>
  <si>
    <t>: …</t>
  </si>
  <si>
    <t>DESEMBER</t>
  </si>
  <si>
    <t>Desa Pesanggrahan</t>
  </si>
  <si>
    <t>Desa Oro-Oro Ombo</t>
  </si>
  <si>
    <t>Maheswari</t>
  </si>
  <si>
    <t>Reyog Ponorogo</t>
  </si>
  <si>
    <t>Turonggo Madyo</t>
  </si>
  <si>
    <t>Damar Kambang</t>
  </si>
  <si>
    <t>Karsa Budaya</t>
  </si>
  <si>
    <t>Keroncong</t>
  </si>
  <si>
    <t>Trimo Langgeng Mataram</t>
  </si>
  <si>
    <t>Sanduk</t>
  </si>
  <si>
    <t>Disparta</t>
  </si>
  <si>
    <t>Kota Batu</t>
  </si>
  <si>
    <t>Festival</t>
  </si>
  <si>
    <t>Festival Budaya Religi</t>
  </si>
  <si>
    <t>Wayang Kulit</t>
  </si>
  <si>
    <t>Gebyar Musik dan Seni</t>
  </si>
  <si>
    <t>Rupa Warna Rupa</t>
  </si>
  <si>
    <t>Festival Brantas 2020</t>
  </si>
  <si>
    <t>Festival Ngaglik</t>
  </si>
  <si>
    <t>Gebyar Bantengan</t>
  </si>
  <si>
    <t>Festival Sanduk</t>
  </si>
  <si>
    <t>Culture Carnival</t>
  </si>
  <si>
    <t>Festival Agraris</t>
  </si>
  <si>
    <t>Fasilitasi Pengiriman &amp;</t>
  </si>
  <si>
    <t>Penampilan Kelompok Seni</t>
  </si>
  <si>
    <t>Fasilitasi</t>
  </si>
  <si>
    <t>Kajian Data Nilai-Nilai Tradisi</t>
  </si>
  <si>
    <t>Pendataan</t>
  </si>
  <si>
    <t>Pendataan Situs dan</t>
  </si>
  <si>
    <t>Obyek Sejarah</t>
  </si>
  <si>
    <t>Penataan Situs Dinger</t>
  </si>
  <si>
    <t>Penataan Situs Rondo Kuning</t>
  </si>
  <si>
    <t>Apeksi</t>
  </si>
  <si>
    <t>Pawai</t>
  </si>
  <si>
    <t>WINARTO S.Sn</t>
  </si>
  <si>
    <t>NIP. 19720323 200601 1 015</t>
  </si>
  <si>
    <t>√</t>
  </si>
  <si>
    <t>Probolinggo dan</t>
  </si>
  <si>
    <t>Tangerang Selatan</t>
  </si>
  <si>
    <t>Gugur Gunung/Bersih Bersih Lingkungan</t>
  </si>
  <si>
    <t>Adat Istiadat</t>
  </si>
  <si>
    <t>Makam Umum Lesti dan Jl. Karate</t>
  </si>
  <si>
    <t>Kelurahan Ngaglik</t>
  </si>
  <si>
    <t>Ritual Iber-iber</t>
  </si>
  <si>
    <t>Ritus</t>
  </si>
  <si>
    <t>Dusun Nggintung dan Dusun Buludendeng</t>
  </si>
  <si>
    <t>Desa Bulukerto Kec. Bumiaji</t>
  </si>
  <si>
    <t xml:space="preserve">Selamatan Desa </t>
  </si>
  <si>
    <t xml:space="preserve">Lapangan Depan SD 02 RW.04  Dusun Nggintung </t>
  </si>
  <si>
    <t>Selamatan Punden</t>
  </si>
  <si>
    <t>Punden Pendopo Kasepuhan Jagal Abitowo RW.03 Dusun Buludendeng</t>
  </si>
  <si>
    <t>Punden Kasepuhan Balepanjang Keramat Mbah Imam Sujono RW.04 Dusun Nggitung</t>
  </si>
  <si>
    <t>Punden Kaliumbul RW.02 Dusun Kliran dan Dusun Kemulo</t>
  </si>
  <si>
    <t>Pendopo Cangar RW.01 Pendopo Kasepuhan Tirtosari Dusun Cangar</t>
  </si>
  <si>
    <t>Sumber Umbul RW.01 dan RW.02 Dusun Cangar dan Dusun Kliran Gemulo</t>
  </si>
  <si>
    <t xml:space="preserve">Pemasangan Penjor dan Janur </t>
  </si>
  <si>
    <t>Teknologi Tradisional</t>
  </si>
  <si>
    <t>Gang-gang masing-masing RT/RW</t>
  </si>
  <si>
    <t>Pengobatan Gratis</t>
  </si>
  <si>
    <t>Pengetahuan Tradisional</t>
  </si>
  <si>
    <t>Pendopo Kelurahan Ngaglik</t>
  </si>
  <si>
    <t>Gerak Jalan Ceria</t>
  </si>
  <si>
    <t>Olahraga Tradisional</t>
  </si>
  <si>
    <t>Gugur Gunung (Bersih Bersih Makam)</t>
  </si>
  <si>
    <t>Makam Dusun Tonggolari dan Dusun Sukorembuk &amp; Makam Dusun Tinjumuyo</t>
  </si>
  <si>
    <t>Desa Sidomulyo</t>
  </si>
  <si>
    <t xml:space="preserve">Pengajian Akbar </t>
  </si>
  <si>
    <t xml:space="preserve">Khamatan Al-Quran </t>
  </si>
  <si>
    <t xml:space="preserve">Selametan Tumpeng </t>
  </si>
  <si>
    <t>Punden di Rest Area Petik Apel Sidomulyo, Dusun Tinjumoyo dan Dusun Sukorembuk &amp; Balai Dukuh Sukorembuk</t>
  </si>
  <si>
    <t>Ritual Iber-iber/Pemasangan Cok Bakal</t>
  </si>
  <si>
    <t xml:space="preserve">Makam Mbah Ayu Sinto Mataram </t>
  </si>
  <si>
    <t>Kenduri Agung</t>
  </si>
  <si>
    <t>Pagelaran Wayang Kulit</t>
  </si>
  <si>
    <t xml:space="preserve">Seni </t>
  </si>
  <si>
    <t xml:space="preserve">Selametan Dukuh </t>
  </si>
  <si>
    <t>Punden Mbah Ranti Jl.Palem Raja</t>
  </si>
  <si>
    <t xml:space="preserve">Selametan Sumber Ndolo </t>
  </si>
  <si>
    <t xml:space="preserve">Jalan Gelora Bunga </t>
  </si>
  <si>
    <t>Selametan Sumber Umbul</t>
  </si>
  <si>
    <t xml:space="preserve">Sumber Umbul Depan Hotel Purnama </t>
  </si>
  <si>
    <t xml:space="preserve">Selametan Sumber Mbanyuning &amp; Sumber Prambatan </t>
  </si>
  <si>
    <t>Sumber Dam Prambatan Jalan Melati Desa Punten</t>
  </si>
  <si>
    <t xml:space="preserve">Campursari </t>
  </si>
  <si>
    <t>Rest Area Petik Apel</t>
  </si>
  <si>
    <t xml:space="preserve">Ludruk Persada </t>
  </si>
  <si>
    <t>Rapat Koordinasi Kegiatan Selamatan Desa Pesanggrahan</t>
  </si>
  <si>
    <t>Balai Desa Pesanggrahan</t>
  </si>
  <si>
    <t>Kerja Bakti dan Himbauan Pemasangan Umbul-umbul</t>
  </si>
  <si>
    <t>Masing-masing RW Desa Beji</t>
  </si>
  <si>
    <t>Desa Beji</t>
  </si>
  <si>
    <t>Sosialisasi Dan Publikasi Kegiatan Kepada Warga Desa Beji</t>
  </si>
  <si>
    <t xml:space="preserve">Lomba Hias Gapura Lingkungan </t>
  </si>
  <si>
    <t>Permainan Rakyat</t>
  </si>
  <si>
    <t>Setiap Gapura Desa Beji</t>
  </si>
  <si>
    <t xml:space="preserve">Festival Olahraga Tradisional </t>
  </si>
  <si>
    <t xml:space="preserve">Lapangan Ganjaran </t>
  </si>
  <si>
    <t>Khataman Al-Quran</t>
  </si>
  <si>
    <t>Pendopo Beji</t>
  </si>
  <si>
    <t>Istighosah, Tahlil Akbar dan Gebyar Sholawat</t>
  </si>
  <si>
    <t>Ritual Selamatan di Punden dan Rangkaian Langen Beksan</t>
  </si>
  <si>
    <t>Punden Beji dan Ngemplak</t>
  </si>
  <si>
    <t>Kirab Tumpeng Jabutan</t>
  </si>
  <si>
    <t>SDN Beji 1 - Rumah Pak Carik RT.2 RW.1</t>
  </si>
  <si>
    <t>Prosesi Jabutan</t>
  </si>
  <si>
    <t>Rumah Pak Carik</t>
  </si>
  <si>
    <t>Hiburan Ludruk</t>
  </si>
  <si>
    <t>Seni</t>
  </si>
  <si>
    <t>Kerja Bakti Masal</t>
  </si>
  <si>
    <t>Lingkungan sekitar Desa Junrejo</t>
  </si>
  <si>
    <t>Desa Junrejo</t>
  </si>
  <si>
    <t>Himbauan Pemasangan Bendera, Umbul-Umbul dan Lampion</t>
  </si>
  <si>
    <t>Kegiatan Saber Pungli</t>
  </si>
  <si>
    <t>Kerja Bakti dan Nyaput Wuwung</t>
  </si>
  <si>
    <t>Lingkungan Desa Tlekung</t>
  </si>
  <si>
    <t>Desa Tlekung Kec. Junrejo</t>
  </si>
  <si>
    <t>Pemasangan Umbul-Umbul dan pemasangan Bendera Merah Putih</t>
  </si>
  <si>
    <t>Gerak Jalan Sehat</t>
  </si>
  <si>
    <t>Didepan Kantor Desa Junrejo</t>
  </si>
  <si>
    <t>Kerja Bakti Gugur Gunung</t>
  </si>
  <si>
    <t>Balai Desa dan Pesarean Mbah Ageng Mayangsari</t>
  </si>
  <si>
    <t>Kerja Bakti Susuk Wangan</t>
  </si>
  <si>
    <t>Lingkungan RW masing-masing dan TPU serebet</t>
  </si>
  <si>
    <t>Sedekah Bumi dan Pawai Budaya Serta Pembangunan Desa Beji</t>
  </si>
  <si>
    <t>Ritus dan Seni</t>
  </si>
  <si>
    <t>RW.04 - Perum Puri Indah Beji</t>
  </si>
  <si>
    <t>Napak Tilas Makam Leluhur Desa</t>
  </si>
  <si>
    <t>Manuskrip</t>
  </si>
  <si>
    <t>Langgeng Beksan</t>
  </si>
  <si>
    <t>Tayub</t>
  </si>
  <si>
    <t>Pagelaran Wayang Kulit Samalam Suntuk</t>
  </si>
  <si>
    <t>Pemasangan Iber-iber Selamatan Perangkat</t>
  </si>
  <si>
    <t>Punden-punden Rumah Pak Kades</t>
  </si>
  <si>
    <t>Pengajian Majelis Wata'lim Riyadhul Jannah</t>
  </si>
  <si>
    <t>Rapat Koordinasi Akhir</t>
  </si>
  <si>
    <t>Balai Desa</t>
  </si>
  <si>
    <t>Selamatan Desa/Kajatan Selamatan Desa Bagi Masyarakat</t>
  </si>
  <si>
    <t>Dawuhan Mbah Ibo Punden-punden</t>
  </si>
  <si>
    <t>Pasar Jajanan Tradisional</t>
  </si>
  <si>
    <t>Karnaval Bersih Desa Oro-Oro Ombo</t>
  </si>
  <si>
    <t>Pentas Hiburan</t>
  </si>
  <si>
    <t>Pemasangan Janur dan Umbul-Umbul</t>
  </si>
  <si>
    <t>Balai Desa, Pasarean, Gapura masing-masing RW</t>
  </si>
  <si>
    <t>Sambang Leluhur Desa</t>
  </si>
  <si>
    <t>Adat Istiadat dan Ritus</t>
  </si>
  <si>
    <t>Sambang Malang</t>
  </si>
  <si>
    <t>Tirakat Per-RW</t>
  </si>
  <si>
    <t>Khotmil Quran Malam Tirakat+Lomba Tumpeng</t>
  </si>
  <si>
    <t>Ritus dan Permainan Rakyat</t>
  </si>
  <si>
    <t>Kantor Desa Tlekung</t>
  </si>
  <si>
    <t>Malam Tirakatan 17 Agustus dan Gebyar Sholawat</t>
  </si>
  <si>
    <t>Seni dan Ritus</t>
  </si>
  <si>
    <t>Pendopo</t>
  </si>
  <si>
    <t xml:space="preserve">Kenduren </t>
  </si>
  <si>
    <t>Tiap Lingkungan</t>
  </si>
  <si>
    <t>Upacara Bendera</t>
  </si>
  <si>
    <t>Halaman Kantor Desa</t>
  </si>
  <si>
    <t>Andong-Andong</t>
  </si>
  <si>
    <t>3 Punden Desa Junrejo</t>
  </si>
  <si>
    <t>Kantor Desa dan 5 Masjid</t>
  </si>
  <si>
    <t>Pemasangan Terob Agung</t>
  </si>
  <si>
    <t>Tabur Bunga</t>
  </si>
  <si>
    <t>TPU Srebet atas, TPU Srebet bawah dan TPU Macari</t>
  </si>
  <si>
    <t>Lomba-Lomba</t>
  </si>
  <si>
    <t>Pekan Raya UKM (Pasar Malam dan Festival Kesenian di eks Pasar)</t>
  </si>
  <si>
    <t>Qhotmil Qur'an</t>
  </si>
  <si>
    <t>Pesangan Cok Bakal atau Sandingan</t>
  </si>
  <si>
    <t>Batas dan Balai Desa</t>
  </si>
  <si>
    <t>Doa Bersama</t>
  </si>
  <si>
    <t>Pesarean Mbah AgungMayangsari</t>
  </si>
  <si>
    <t>Selamatan</t>
  </si>
  <si>
    <t xml:space="preserve">Rumah Kepala Desa Pesanggrahan </t>
  </si>
  <si>
    <t>Kirab Bulu Bekti dan Prosesi Selamatan Bersih Desa</t>
  </si>
  <si>
    <t>Selamatan Sumber</t>
  </si>
  <si>
    <t>Mata Air Kasinan</t>
  </si>
  <si>
    <t>Prepare Kegiatan Pesanggrahan mBiyen</t>
  </si>
  <si>
    <t>Pesanggrahan mBiyen</t>
  </si>
  <si>
    <t>Parkir Timur Balai Desa Pesanggrahan</t>
  </si>
  <si>
    <t>Festival Beji Kampung Tempe (Kenduri Seni 2019)</t>
  </si>
  <si>
    <t>Beji Karnaval Bengi</t>
  </si>
  <si>
    <t>Festival Beji Kampung Tempe (Isuk Dele Sore Tempe)</t>
  </si>
  <si>
    <t>Karnaval Desa Junrejo</t>
  </si>
  <si>
    <t>Resepsi</t>
  </si>
  <si>
    <t xml:space="preserve">Balai Mayangsari </t>
  </si>
  <si>
    <t xml:space="preserve">Malam Resepsi Junrejo </t>
  </si>
  <si>
    <t>Hiburan Campur Sari (Kartolo Cs)</t>
  </si>
  <si>
    <t>Halaman Kantor Desa Junrejo</t>
  </si>
  <si>
    <t xml:space="preserve">Pemasangan Dekorasi Gapura  Selamatan Desa </t>
  </si>
  <si>
    <t>Ritus dan Adat Istiadat</t>
  </si>
  <si>
    <t>Desa Pendem</t>
  </si>
  <si>
    <t>Karnaval Desa Tlekung</t>
  </si>
  <si>
    <t xml:space="preserve">Lingkungan Desa Tlekung </t>
  </si>
  <si>
    <t>Malam Tasyakuran (Doa Bersama Desa Pendem)</t>
  </si>
  <si>
    <t xml:space="preserve">Ritus </t>
  </si>
  <si>
    <t>Open Ceremonial Kompetisi Usia-16</t>
  </si>
  <si>
    <t>Pertandingan Sepak Bola Wanita</t>
  </si>
  <si>
    <t>Defile Drum Band PDBI Polres Batu</t>
  </si>
  <si>
    <t>Kompetisi Sepak Bola Usia 16 antar Desa/ Kelurahan Se-Kota Batu</t>
  </si>
  <si>
    <t>Gugur Gunung dan Kerja Bakti Massal</t>
  </si>
  <si>
    <t>Lingkungan masing-masing dan sumber air</t>
  </si>
  <si>
    <t>Kelurahan Temas</t>
  </si>
  <si>
    <t>Ider Pusaka</t>
  </si>
  <si>
    <t>Pendopo Kantor Desa Bumiaji</t>
  </si>
  <si>
    <t>Desa Bumiaji</t>
  </si>
  <si>
    <t xml:space="preserve">Bazar </t>
  </si>
  <si>
    <t>Lapangan Gelora Arjuna</t>
  </si>
  <si>
    <t xml:space="preserve">Panggung Gembira </t>
  </si>
  <si>
    <t xml:space="preserve">Balai Desa </t>
  </si>
  <si>
    <t>Desa Sumberbrantas</t>
  </si>
  <si>
    <t>Pagelaran Wayang Kulit "Ki Nurhadi Matadi Putro" Lawak : "Cak Ambul Cs"</t>
  </si>
  <si>
    <t xml:space="preserve">Khotmil Quran </t>
  </si>
  <si>
    <t xml:space="preserve">Karnaval </t>
  </si>
  <si>
    <t xml:space="preserve">Orkes Kendedes </t>
  </si>
  <si>
    <t>Slametan (Tumpengan)</t>
  </si>
  <si>
    <t xml:space="preserve">Tasyakuran Sumber Air </t>
  </si>
  <si>
    <t>Sumber Torong</t>
  </si>
  <si>
    <t>Wayangan</t>
  </si>
  <si>
    <t>Aerobik test dan Jalan Sehat</t>
  </si>
  <si>
    <t>Bazar Produk Unggulan desa Pendem "TEMPOE DOELOE"</t>
  </si>
  <si>
    <t>Festival Seni Budaya Dusun Pendem</t>
  </si>
  <si>
    <t xml:space="preserve">Sembelih Kerbau </t>
  </si>
  <si>
    <t>Kampung Wisata Tani</t>
  </si>
  <si>
    <t>Festival Seni Budaya Dusun Mojorejo</t>
  </si>
  <si>
    <t xml:space="preserve">Tasyakuran dan do'a bersama </t>
  </si>
  <si>
    <t>Campursari dan Pagelaran Wayang Kulit Semalam Suntuk</t>
  </si>
  <si>
    <t>Festival Seni Budaya Dusun Caru</t>
  </si>
  <si>
    <t>Festival Seni Budaya Dusun Sekarputih</t>
  </si>
  <si>
    <t>Pawai Budaya Kelurahan Temas</t>
  </si>
  <si>
    <t>Start : Stadion, Finish : RW. V</t>
  </si>
  <si>
    <t>Santunan</t>
  </si>
  <si>
    <t>TPQ Nurul Mutlaq, Dusun Beru</t>
  </si>
  <si>
    <t xml:space="preserve">Karnaval Potensi Unggulan </t>
  </si>
  <si>
    <t>Live Dangdut bersama Artis Jawa Timur</t>
  </si>
  <si>
    <t>Resepsi selamatan Desa dan Pagelaran Wayang Kulit</t>
  </si>
  <si>
    <t>Cak Nun</t>
  </si>
  <si>
    <t>Lapangan Lemah Putih</t>
  </si>
  <si>
    <t>Bedah Tari Langen Beksan dan Lomba Lukis Langen Beksan</t>
  </si>
  <si>
    <t>Desa Giripurno</t>
  </si>
  <si>
    <t>Upacara Adat  Langen Beksan Sambang Petren</t>
  </si>
  <si>
    <t>Lomba Jelajah Desa Wisata</t>
  </si>
  <si>
    <t>Adat istiadat</t>
  </si>
  <si>
    <t>Lomba Permainan Tradisional</t>
  </si>
  <si>
    <t>Kirab Budaya</t>
  </si>
  <si>
    <t>permainan rakyat dan pengetahuan tradisional</t>
  </si>
  <si>
    <t>Slametan Dusun</t>
  </si>
  <si>
    <t>Bayan Dusun Cangar</t>
  </si>
  <si>
    <t>Dusun Cangar</t>
  </si>
  <si>
    <t>Slametan Mata Air</t>
  </si>
  <si>
    <t>Slametan Desa</t>
  </si>
  <si>
    <t>Selamatan Desa</t>
  </si>
  <si>
    <t>JML ANGGOTA</t>
  </si>
  <si>
    <t>Januari</t>
  </si>
  <si>
    <t>431 /001 / 422.103 /2019</t>
  </si>
  <si>
    <t>TURONGGO SEKARSARI</t>
  </si>
  <si>
    <t>KUDA LUMPING</t>
  </si>
  <si>
    <t>Jl.Suropati Gg.IX.RT.02 RW.08</t>
  </si>
  <si>
    <t>Pesanggrahan</t>
  </si>
  <si>
    <t>BAMBANG PARIONO</t>
  </si>
  <si>
    <t>Baru</t>
  </si>
  <si>
    <t>431 /002 / 422.103 /2019</t>
  </si>
  <si>
    <t>WAHYU WIDYA LARAS</t>
  </si>
  <si>
    <t>CAMPURSARI</t>
  </si>
  <si>
    <t>Dsn.Santrean RT.002 RW.03</t>
  </si>
  <si>
    <t>Sumberejo</t>
  </si>
  <si>
    <t>SUKAMTO</t>
  </si>
  <si>
    <t>Perpanjangan</t>
  </si>
  <si>
    <t>431 /003 / 422.103 /2019</t>
  </si>
  <si>
    <t>OM.DIANA</t>
  </si>
  <si>
    <t>ORKES MELAYU</t>
  </si>
  <si>
    <t>Dusun Krajan RT.01 RW.05</t>
  </si>
  <si>
    <t>Torongrejo</t>
  </si>
  <si>
    <t>HEN SUSANTO</t>
  </si>
  <si>
    <t>431 /004 / 422.103 /2019</t>
  </si>
  <si>
    <t>SANGGAR SENI GUNUNG PANDERMAN</t>
  </si>
  <si>
    <t>Dsn.Krajan RT.02 RW,01</t>
  </si>
  <si>
    <t>Oro Oro Ombo</t>
  </si>
  <si>
    <t>Suparman</t>
  </si>
  <si>
    <t>431 /005 / 422.103 /2019</t>
  </si>
  <si>
    <t>AMORDELAKUSTIK BAND</t>
  </si>
  <si>
    <t>BAND</t>
  </si>
  <si>
    <t>Jl.Samadi No.08 RT.02 RW.11</t>
  </si>
  <si>
    <t>MX,TITUS ARI PRIMASTO</t>
  </si>
  <si>
    <t>431 /006 / 422.103 /2019</t>
  </si>
  <si>
    <t>SIROJUNNUR</t>
  </si>
  <si>
    <t>TERBANG JIDOR</t>
  </si>
  <si>
    <t>Dsn.Junwatu RT.002 RW.03</t>
  </si>
  <si>
    <t>Junrejo</t>
  </si>
  <si>
    <t>ISTIYAH, S.Pd</t>
  </si>
  <si>
    <t>431 /007 / 422.103 /2019</t>
  </si>
  <si>
    <t>AL HASANAH MAFATIHUL MUHTADIN</t>
  </si>
  <si>
    <t>Jl.MojorejoRT.15 RW.04</t>
  </si>
  <si>
    <t>Mojorejo</t>
  </si>
  <si>
    <t>Lianah</t>
  </si>
  <si>
    <t>431 /008 / 422.103 /2019</t>
  </si>
  <si>
    <t>BANYU KENDI</t>
  </si>
  <si>
    <t>Jl.Sakura 22  RT.05 RW.07</t>
  </si>
  <si>
    <t>Andi Tri Sudrajat</t>
  </si>
  <si>
    <t>431 /009 / 422.103 /2019</t>
  </si>
  <si>
    <t>SATRIA KARYA BUDAYA</t>
  </si>
  <si>
    <t>Jl.Kelud 36 RT.02 RW.02</t>
  </si>
  <si>
    <t>Sisir</t>
  </si>
  <si>
    <t>Musafik</t>
  </si>
  <si>
    <t>431 /010 / 422.103 /2019</t>
  </si>
  <si>
    <t>SURYO JOYO CREW</t>
  </si>
  <si>
    <t>BANTENGAN</t>
  </si>
  <si>
    <t>Dsn.Rejoso RT.03 RW.10</t>
  </si>
  <si>
    <t>Kulia Wahid</t>
  </si>
  <si>
    <t>431 /011 / 422.103 /2019</t>
  </si>
  <si>
    <t>OM.WINATA</t>
  </si>
  <si>
    <t>Jl.Hasanudin RT.021 RW.07 Njeding</t>
  </si>
  <si>
    <t>Arifin</t>
  </si>
  <si>
    <t>431 /012 / 422.103 /2019</t>
  </si>
  <si>
    <t>NURUSSOBAKH</t>
  </si>
  <si>
    <t>Rina Puji Khoidah</t>
  </si>
  <si>
    <t>Februari</t>
  </si>
  <si>
    <t>431 /013 / 422.103 /2019</t>
  </si>
  <si>
    <t>RIADUL JANNAH</t>
  </si>
  <si>
    <t>JAMAAH SHOLAWAT</t>
  </si>
  <si>
    <t>Jl.Jasanudin 378 RT.03 RW.06</t>
  </si>
  <si>
    <t>Warsito</t>
  </si>
  <si>
    <t>431 /014 / 422.103 /2019</t>
  </si>
  <si>
    <t>INADA</t>
  </si>
  <si>
    <t>Jl.Hasanudin RT,04 RW.05</t>
  </si>
  <si>
    <t>Sri Andawiyah</t>
  </si>
  <si>
    <t>431 /015 / 422.103 /2019</t>
  </si>
  <si>
    <t xml:space="preserve">SUWITO LARAS </t>
  </si>
  <si>
    <t xml:space="preserve">Jl. Darsono Barat no.15 </t>
  </si>
  <si>
    <t>Ngaglik</t>
  </si>
  <si>
    <t>SUWITO</t>
  </si>
  <si>
    <t>431 /016 / 422.103 /2019</t>
  </si>
  <si>
    <t>PUTRA CENDANA MANUNGGAL</t>
  </si>
  <si>
    <t>PENCAK SILAT</t>
  </si>
  <si>
    <t>Dsn.Ngebruk RT. 02 RW.07</t>
  </si>
  <si>
    <t>Gunungsari</t>
  </si>
  <si>
    <t>Sutaji</t>
  </si>
  <si>
    <t>431 /017 / 422.103 /2019</t>
  </si>
  <si>
    <t>CS. NADA BUDAYA</t>
  </si>
  <si>
    <t>Jl. Panderman RT.02 RW.06</t>
  </si>
  <si>
    <t>Agus Santoso</t>
  </si>
  <si>
    <t>431 /018 / 422.103 /2019</t>
  </si>
  <si>
    <t>KI JUMIRAN</t>
  </si>
  <si>
    <t>DALANG WAYANG KULIT</t>
  </si>
  <si>
    <t>Jl. Masjid RT.02 RW.03</t>
  </si>
  <si>
    <t>431 /019 / 422.103 /2019</t>
  </si>
  <si>
    <t>SEKAR MANUNGGAL</t>
  </si>
  <si>
    <t>SANDUK</t>
  </si>
  <si>
    <t xml:space="preserve">Jl. Buto Nabru 45RT.05 RW.06 </t>
  </si>
  <si>
    <t>Suwandi</t>
  </si>
  <si>
    <t>431 /020 / 422.103 /2019</t>
  </si>
  <si>
    <t>PS.MARGOMULYO</t>
  </si>
  <si>
    <t>Dsn.Tegalsari .RT.06 RW.03</t>
  </si>
  <si>
    <t>Suliono</t>
  </si>
  <si>
    <t>431 /021 / 422.103 /2019</t>
  </si>
  <si>
    <t>NEW ANDIKA</t>
  </si>
  <si>
    <t>MUSIK KONTEMPORER</t>
  </si>
  <si>
    <t>Dsn. Ngujung RT.02 RW.01</t>
  </si>
  <si>
    <t>Pandanrejo</t>
  </si>
  <si>
    <t>Rizky Andika</t>
  </si>
  <si>
    <t>431 /022 / 422.103 /2019</t>
  </si>
  <si>
    <t>GENDING JOWO MIFTAKHUL HUDA</t>
  </si>
  <si>
    <t>Jl.Rambutan RT.025 RW.06</t>
  </si>
  <si>
    <t>Pendem</t>
  </si>
  <si>
    <t>Eni Indayani</t>
  </si>
  <si>
    <t>431 /023 / 422.103 /2019</t>
  </si>
  <si>
    <t>NEW MUSTIKA</t>
  </si>
  <si>
    <t>Dsn.Krajan RT.01 RW.04</t>
  </si>
  <si>
    <t>Bambang Suteja</t>
  </si>
  <si>
    <t>Maret</t>
  </si>
  <si>
    <t>431 /024 / 422.103 /2019</t>
  </si>
  <si>
    <t>MIFTAKHUL JANNAH</t>
  </si>
  <si>
    <t>Mushola Miftahul Jannah Gondorejo</t>
  </si>
  <si>
    <t>Suprianto</t>
  </si>
  <si>
    <t>431 /025 / 422.103 /2019</t>
  </si>
  <si>
    <t>SUKO LANGGENG SEJATI</t>
  </si>
  <si>
    <t>PENCAK SILAT &amp; BANTENGAN</t>
  </si>
  <si>
    <t>Dsn. Suko Rembug RT.04 RW.12</t>
  </si>
  <si>
    <t>Sidomulyo</t>
  </si>
  <si>
    <t>Slamet Widodo</t>
  </si>
  <si>
    <t>431 /026 / 422.103 /2019</t>
  </si>
  <si>
    <t>TURONGGO TARUNO BUDOYO</t>
  </si>
  <si>
    <t>Dsn.Krajan RT.02 RW.04</t>
  </si>
  <si>
    <t>Didik Rudiawanto</t>
  </si>
  <si>
    <t>431 /027 / 422.103 /2019</t>
  </si>
  <si>
    <t>TRANCAM ART</t>
  </si>
  <si>
    <t>LUDRUK</t>
  </si>
  <si>
    <t>Jl.Langsep No.01 RT.04 RW.10</t>
  </si>
  <si>
    <t>Bumiaji</t>
  </si>
  <si>
    <t>Windhu Ramadhana</t>
  </si>
  <si>
    <t>431 /028 / 422.103 /2019</t>
  </si>
  <si>
    <t>TURONGGO WIJOYO SETO</t>
  </si>
  <si>
    <t>Dsn.Cangar RT.01</t>
  </si>
  <si>
    <t>Bulukerto</t>
  </si>
  <si>
    <t>Warto</t>
  </si>
  <si>
    <t>431 /029 / 422.103 /2019</t>
  </si>
  <si>
    <t>NURUL ISLAM</t>
  </si>
  <si>
    <t>Jl.Hasanudin 79 RT.04 RW.05</t>
  </si>
  <si>
    <t>Solikah</t>
  </si>
  <si>
    <t>431 /030 / 422.103 /2019</t>
  </si>
  <si>
    <t>TURONGGO MULYO JOYO</t>
  </si>
  <si>
    <t>Jl.Mojosari RT.05 RW.02</t>
  </si>
  <si>
    <t>Rahmat Nurhidayat</t>
  </si>
  <si>
    <t>April</t>
  </si>
  <si>
    <t>431 /031 / 422.103 /2019</t>
  </si>
  <si>
    <t>BUDI UTOMO</t>
  </si>
  <si>
    <t>Jl. Indragiri XI RT.02 RW.10</t>
  </si>
  <si>
    <t>Kasdi</t>
  </si>
  <si>
    <t>431 /032 / 422.103 /2019</t>
  </si>
  <si>
    <t>PUJANGGA INTERTAINMENT</t>
  </si>
  <si>
    <t xml:space="preserve">Jl.Sarimun 1 </t>
  </si>
  <si>
    <t>Beji</t>
  </si>
  <si>
    <t>Rianto</t>
  </si>
  <si>
    <t>431 /033 / 422.103 /2019</t>
  </si>
  <si>
    <t>PANCA BUDHI BARATA</t>
  </si>
  <si>
    <t>SANGGAR SENI</t>
  </si>
  <si>
    <t>Dsn.Krajan RT.04 RW.06</t>
  </si>
  <si>
    <t>431 /034/ 422.103 /2019</t>
  </si>
  <si>
    <t>NEW ARIDHA</t>
  </si>
  <si>
    <t>Dsn.Kedung RT.61 RW09</t>
  </si>
  <si>
    <t>Giripurno</t>
  </si>
  <si>
    <t>Basuki Nurani</t>
  </si>
  <si>
    <t>431 /035 / 422.103 /2019</t>
  </si>
  <si>
    <t>BINA NADA</t>
  </si>
  <si>
    <t>DRUM CORPS</t>
  </si>
  <si>
    <t>Jl.Jeruk RT.03 RW.10</t>
  </si>
  <si>
    <t>Achmad Rubai</t>
  </si>
  <si>
    <t>431 /036 / 422.103 /2019</t>
  </si>
  <si>
    <t>ANNUR</t>
  </si>
  <si>
    <t>Dsn.Krajan RT.03 RW.06</t>
  </si>
  <si>
    <t>Kartini</t>
  </si>
  <si>
    <t>431 /037/ 422.103 /2019</t>
  </si>
  <si>
    <t>RUKUN SANTOSO</t>
  </si>
  <si>
    <t>Dsn.keliran RT. 05 RW.02</t>
  </si>
  <si>
    <t>Sumadi</t>
  </si>
  <si>
    <t>431 /038 422.103 /2019</t>
  </si>
  <si>
    <t>TURONGGO KARYO NYOTO</t>
  </si>
  <si>
    <t>Suwaji</t>
  </si>
  <si>
    <t>431 /039/ 422.103 /2019</t>
  </si>
  <si>
    <t>RAGA MANUNGGAL</t>
  </si>
  <si>
    <t>Dsn.keliran R.04 RW.02</t>
  </si>
  <si>
    <t>Kasmari</t>
  </si>
  <si>
    <t>Mei</t>
  </si>
  <si>
    <t>431 /040 / 422.103 /2019</t>
  </si>
  <si>
    <t>RESTU BUDOYO</t>
  </si>
  <si>
    <t>Dsn.Kajar RT.07 RW.02</t>
  </si>
  <si>
    <t>Mi'an</t>
  </si>
  <si>
    <t>431 /041 / 422.103 /2019</t>
  </si>
  <si>
    <t>HADRAH PUTRI AL FALAH</t>
  </si>
  <si>
    <t>HADRAH</t>
  </si>
  <si>
    <t>Winarti</t>
  </si>
  <si>
    <t>Juni</t>
  </si>
  <si>
    <t>431 /042/ 422.103 /2019</t>
  </si>
  <si>
    <t>SATRIO ARJUNO</t>
  </si>
  <si>
    <t>Dsn.Lemahputih RT.07 RW.02</t>
  </si>
  <si>
    <t>Sumberbrantas</t>
  </si>
  <si>
    <t>RIWAYATNO LESTARI</t>
  </si>
  <si>
    <t>431 /043 / 422.103 /2019</t>
  </si>
  <si>
    <t>AGUNG JOYO NUSWANTORO</t>
  </si>
  <si>
    <t>Jl.Brantas II/15 RT.01 RW.01</t>
  </si>
  <si>
    <t>Aldy Tio Elvando</t>
  </si>
  <si>
    <t>431 /044 / 422.103 /2019</t>
  </si>
  <si>
    <t>WIDI BUDOYO</t>
  </si>
  <si>
    <t>Jl.Raya Oro-oro Ombo RT.02 RW.07</t>
  </si>
  <si>
    <t>Suwidi</t>
  </si>
  <si>
    <t>Juli</t>
  </si>
  <si>
    <t>431 /045/ 422.103 /2019</t>
  </si>
  <si>
    <t>RADEN SUMORO</t>
  </si>
  <si>
    <t>Dsn.Ngujung RT.13 RW.03</t>
  </si>
  <si>
    <t>M. Yunus Mauli</t>
  </si>
  <si>
    <t>431 /046 / 422.103 /2019</t>
  </si>
  <si>
    <t>TURONGGO SEKAR MULYO</t>
  </si>
  <si>
    <t>Dsn.Tinjumoyo RT.03 RW.06</t>
  </si>
  <si>
    <t>Saturi</t>
  </si>
  <si>
    <t>431 /047/ 422.103 /2019</t>
  </si>
  <si>
    <t>AN NAHDLIYAH MUSLIMAT</t>
  </si>
  <si>
    <t>jl. Trs Wijaya kusuma RT.37 RW.09</t>
  </si>
  <si>
    <t>Sekarputih</t>
  </si>
  <si>
    <t>Satupah</t>
  </si>
  <si>
    <t>431 /048 / 422.103 /2019</t>
  </si>
  <si>
    <t>GUMARANG SEKTI</t>
  </si>
  <si>
    <t>Dsn.Mojorejo RT.14 RW. 03</t>
  </si>
  <si>
    <t>Riski Rizal Putra R</t>
  </si>
  <si>
    <t>431 /049 / 422.103 /2019</t>
  </si>
  <si>
    <t>TURONGGO MULYO BUDOYO</t>
  </si>
  <si>
    <t>jl.Donorejo RT.04 RW.02</t>
  </si>
  <si>
    <t>Suwarno</t>
  </si>
  <si>
    <t>431 /050 / 422.103 /2019</t>
  </si>
  <si>
    <t>HARIJONO MC</t>
  </si>
  <si>
    <t>Master of Ceremony</t>
  </si>
  <si>
    <t>Jl.Arjuno RT.04 RW.07</t>
  </si>
  <si>
    <t>Harijono</t>
  </si>
  <si>
    <t>431 /051 / 422.103 /2019</t>
  </si>
  <si>
    <t>EL WATHON</t>
  </si>
  <si>
    <t>ORKES GAMBUS-JAVIN</t>
  </si>
  <si>
    <t>Jl. Raya Pandanrejo RT.05 RW.06</t>
  </si>
  <si>
    <t>Achmad Munir Cholis</t>
  </si>
  <si>
    <t>431 /052 / 422.103 /2019</t>
  </si>
  <si>
    <t>TAAJUZZAMAN</t>
  </si>
  <si>
    <t>TERBANG AL BANJARI</t>
  </si>
  <si>
    <t>431 /053 / 422.103 /2019</t>
  </si>
  <si>
    <t>PUTRA ARYO BIRU</t>
  </si>
  <si>
    <t>Dsn.Wonorejo RT.05 RW.15</t>
  </si>
  <si>
    <t>Tulungrejo</t>
  </si>
  <si>
    <t>Supriyanto</t>
  </si>
  <si>
    <t>431 /054 / 422.103 /2019</t>
  </si>
  <si>
    <t>IKATAN SENI HADRAH INDONESIA (ISHARI) Cabang Kota Batu</t>
  </si>
  <si>
    <t>Jl.Cempaka-Srebet barat RT.04 RW.05</t>
  </si>
  <si>
    <t>Mustofa</t>
  </si>
  <si>
    <t>Agustus</t>
  </si>
  <si>
    <t>431 /055 / 422.103 /2019</t>
  </si>
  <si>
    <t>KHOBUL MAULAYA</t>
  </si>
  <si>
    <t>Dsn. Rejoso RT.01 RW.09</t>
  </si>
  <si>
    <t>Tuma'ninah</t>
  </si>
  <si>
    <t>431 /056 / 422.103 /2019</t>
  </si>
  <si>
    <t>ISHARI RANTING PESANGGRAHAN</t>
  </si>
  <si>
    <t>Jl.Cempaka RT.06 RW.06</t>
  </si>
  <si>
    <t>Didik Junaidi</t>
  </si>
  <si>
    <t>431 /057 / 422.103 /2019</t>
  </si>
  <si>
    <t>TURONGGO WAHYU SINGODARMO</t>
  </si>
  <si>
    <t>KUDA LUMPING CAMPURSARI</t>
  </si>
  <si>
    <t>Dsn. Kedung RT.66 RW.10</t>
  </si>
  <si>
    <t>Miskat</t>
  </si>
  <si>
    <t>431 /058 / 422.103 /2019</t>
  </si>
  <si>
    <t>O.M. NEW SAPUJAGAD</t>
  </si>
  <si>
    <t>Kesatrian Artileri Pusdik Arhanud</t>
  </si>
  <si>
    <t>Supriyadi</t>
  </si>
  <si>
    <t>431 /059 / 422.103 /2019</t>
  </si>
  <si>
    <t>OK. SAHABAT LAMA</t>
  </si>
  <si>
    <t>ORKES KERONCONG</t>
  </si>
  <si>
    <t>Jl.Diponegoro RT.03 RW.04</t>
  </si>
  <si>
    <t>Indria</t>
  </si>
  <si>
    <t>431 /060 / 422.103 /2019</t>
  </si>
  <si>
    <t>ANDE SANG PUTRO SEJATI</t>
  </si>
  <si>
    <t>Taseman</t>
  </si>
  <si>
    <t>431 /061 / 422.103 /2019</t>
  </si>
  <si>
    <t>MADIYO LARAS</t>
  </si>
  <si>
    <t>KARAWITAN</t>
  </si>
  <si>
    <t>Jl.Hasanudin RT.04 RW.06</t>
  </si>
  <si>
    <t>Sunoto</t>
  </si>
  <si>
    <t>431 /062 / 422.103 /2019</t>
  </si>
  <si>
    <t>PUTRE KONENG</t>
  </si>
  <si>
    <t>Dsn.Dresel RT.03 RW.08</t>
  </si>
  <si>
    <t>Riski Ardianto Putra</t>
  </si>
  <si>
    <t xml:space="preserve">Bulan Januari s/d Desember 2019 </t>
  </si>
  <si>
    <t>Bulan Januari s/d Desember 2019</t>
  </si>
  <si>
    <t>PENDATAAN AKTIFITAS KELOMPOK SENI</t>
  </si>
  <si>
    <t>DINAS PARIWISATA KOTA BATU</t>
  </si>
  <si>
    <t>TAHUN 2019</t>
  </si>
  <si>
    <t>AKTIF DALAM KEGIATAN</t>
  </si>
  <si>
    <t>JENIS KESENIAN</t>
  </si>
  <si>
    <t>KET</t>
  </si>
  <si>
    <t>Anggara Laras</t>
  </si>
  <si>
    <t>431/080/422.103/2018</t>
  </si>
  <si>
    <t>Songgokerto</t>
  </si>
  <si>
    <t>Among Tani Art Festival, Serabi Suro</t>
  </si>
  <si>
    <t>Karawitan Wayang Kulit</t>
  </si>
  <si>
    <t>Asmorodono</t>
  </si>
  <si>
    <t>431/111/422.103/2018</t>
  </si>
  <si>
    <t>Temas</t>
  </si>
  <si>
    <t>Festival Kampung Tani</t>
  </si>
  <si>
    <t>Sendratari</t>
  </si>
  <si>
    <t>Bantengan Empu Supo</t>
  </si>
  <si>
    <t>Songgoriti</t>
  </si>
  <si>
    <t>Amongtani Art Festival</t>
  </si>
  <si>
    <t>Bantengan</t>
  </si>
  <si>
    <t>Banyu Kendhi</t>
  </si>
  <si>
    <t>431/008/422.103/2019</t>
  </si>
  <si>
    <t>Amongtani Art Festival, Festival Sumber Brantas, Serabi Suro</t>
  </si>
  <si>
    <t>Karawitan, Kuda Lumping</t>
  </si>
  <si>
    <t>Blok M Rock</t>
  </si>
  <si>
    <t>431/104/422.103/2019</t>
  </si>
  <si>
    <t>Gebyar Musik &amp; Seni</t>
  </si>
  <si>
    <t>Band</t>
  </si>
  <si>
    <t>431/023/422.109/2018</t>
  </si>
  <si>
    <t>Pelantikan dan pengukuhan MCKN Kota Batu</t>
  </si>
  <si>
    <t>Tari</t>
  </si>
  <si>
    <t>Darma Pertiwi</t>
  </si>
  <si>
    <t>431/040/422.103/2018</t>
  </si>
  <si>
    <t>Oro-oro Ombo</t>
  </si>
  <si>
    <t>Bintang Radio Nasional, Festival Sego Empog</t>
  </si>
  <si>
    <t>Dewi Sekarsari</t>
  </si>
  <si>
    <t>431/017/422.103/2018</t>
  </si>
  <si>
    <t>DT Maximal</t>
  </si>
  <si>
    <t>431/106/422.103/2019</t>
  </si>
  <si>
    <t>El Wathon</t>
  </si>
  <si>
    <t>431/051/422.103/2019</t>
  </si>
  <si>
    <t>Festival Budaya Religi,</t>
  </si>
  <si>
    <t>Gambus</t>
  </si>
  <si>
    <t>Eruption Band</t>
  </si>
  <si>
    <t>431/095/422.103/2019</t>
  </si>
  <si>
    <t>Gandrung Rosul</t>
  </si>
  <si>
    <t>431/008/422.103/2018</t>
  </si>
  <si>
    <t>Sumber Brantas</t>
  </si>
  <si>
    <t>Festiva Budaya Religi,  Fest.Sumber Brantas</t>
  </si>
  <si>
    <t>Musik Religi</t>
  </si>
  <si>
    <t>Gondo Arum</t>
  </si>
  <si>
    <t>431/186/422.109/2016</t>
  </si>
  <si>
    <t>Gong Sekar Arum</t>
  </si>
  <si>
    <t>072/1060/422.109/2015</t>
  </si>
  <si>
    <t>Hadrah Putri Al Falah</t>
  </si>
  <si>
    <t>431/041/422.103/2019</t>
  </si>
  <si>
    <t>Hadrah</t>
  </si>
  <si>
    <t>Inisial "F"</t>
  </si>
  <si>
    <t>431/050/422.103/2018</t>
  </si>
  <si>
    <t>Band Religi</t>
  </si>
  <si>
    <t>Isoku Ichi</t>
  </si>
  <si>
    <t>431/049/422.103/2018</t>
  </si>
  <si>
    <t>Festival Beji, Gebyar Musik &amp; Seni</t>
  </si>
  <si>
    <t>421/024/422/103/2018</t>
  </si>
  <si>
    <t>Campursari TVRI, Festv. Budaya Religi, Festv. Brantas,Pesta kesenian Bali, Festival Beji</t>
  </si>
  <si>
    <t>Campursari,Karawitan,Sendratari,</t>
  </si>
  <si>
    <t>Kartika Jaya</t>
  </si>
  <si>
    <t>431/009/422.103/2018</t>
  </si>
  <si>
    <t>Sosialisasi Perda Jatim /DPRD Jatim</t>
  </si>
  <si>
    <t>Ludruk</t>
  </si>
  <si>
    <t>Kembang Luhur</t>
  </si>
  <si>
    <t>431/20/422.109/2016</t>
  </si>
  <si>
    <t>Kembang Sore</t>
  </si>
  <si>
    <t>431/089/422.103/208</t>
  </si>
  <si>
    <t>Kembang Wangi</t>
  </si>
  <si>
    <t>431/030/422.103/2017</t>
  </si>
  <si>
    <t>Keroncong Sahabat Lama</t>
  </si>
  <si>
    <t>431/024/422.103/2018</t>
  </si>
  <si>
    <t>Malam Tasyakuran HUT RI</t>
  </si>
  <si>
    <t>Keroncong Woekir</t>
  </si>
  <si>
    <t>431/020/422.103/2017</t>
  </si>
  <si>
    <t>SLBN, Kunjungan Raja Mangala Univ.Thailand, Hari Veteran, Tour Indonesia</t>
  </si>
  <si>
    <t>Kopi Pait</t>
  </si>
  <si>
    <t>431/065/422.103/2019</t>
  </si>
  <si>
    <t>Among Tani Art Festival,Gebyar Musik &amp; Seni</t>
  </si>
  <si>
    <t>Kresan Mayangsari</t>
  </si>
  <si>
    <t>431/005/422.103/2017</t>
  </si>
  <si>
    <t>Larasati</t>
  </si>
  <si>
    <t>431/004/422,103/207</t>
  </si>
  <si>
    <t>Ludruk SAS</t>
  </si>
  <si>
    <t>431/069/422.103/2019</t>
  </si>
  <si>
    <t>Serabi Suro, Festv.Kampung Tani</t>
  </si>
  <si>
    <t>Madukara</t>
  </si>
  <si>
    <t>431/042/422.103/2018</t>
  </si>
  <si>
    <t>Festival Dalang Bocah</t>
  </si>
  <si>
    <t>431/020/422.103/2018</t>
  </si>
  <si>
    <t>FKT, Acara di Musrenbang 2019, Tari Dies Natalis 38 Unisma, Silahnas IPI, Festv. Budaya Religi,Hari Koperasi, Dinner Rekor UIN, Munas Hpi, Rakornas APEKSI Semarang, Bintang Radio, Festival Jamu</t>
  </si>
  <si>
    <t>Majesty Band</t>
  </si>
  <si>
    <t>431/089/422.103/2019</t>
  </si>
  <si>
    <t>Manunggal Karya Bakti</t>
  </si>
  <si>
    <t>431/029/422.103/2017</t>
  </si>
  <si>
    <t>Sumbergondo</t>
  </si>
  <si>
    <t>Margi Arum</t>
  </si>
  <si>
    <t>431/178/422.109/2016</t>
  </si>
  <si>
    <t>Marlena</t>
  </si>
  <si>
    <t>431/065/422.103/2017</t>
  </si>
  <si>
    <t>Mathon Goyang</t>
  </si>
  <si>
    <t>431/792/422.109/2016</t>
  </si>
  <si>
    <t>Mekar Sari JK</t>
  </si>
  <si>
    <t>431/476/422.109/2016</t>
  </si>
  <si>
    <t>Mekar Sari Ther</t>
  </si>
  <si>
    <t>431/369/422.109/2016</t>
  </si>
  <si>
    <t>Mekar Wijoyo Kusumo</t>
  </si>
  <si>
    <t>431/071/422.103/2017</t>
  </si>
  <si>
    <t>Mekarsari</t>
  </si>
  <si>
    <t>072/664/422.109/2015</t>
  </si>
  <si>
    <t>Padepokan Gunung Ukir</t>
  </si>
  <si>
    <t>072/35/422.103/2013</t>
  </si>
  <si>
    <t>Festival Beji, Festv.Agraris</t>
  </si>
  <si>
    <t>Penta Music</t>
  </si>
  <si>
    <t>431/102/422.103/2019</t>
  </si>
  <si>
    <t>Turnamen Billiard</t>
  </si>
  <si>
    <t>Electone</t>
  </si>
  <si>
    <t>Perwira Mataram</t>
  </si>
  <si>
    <t>431/070/422.103/2017</t>
  </si>
  <si>
    <t>Podo Rukun</t>
  </si>
  <si>
    <t>431/593/422.109/2016</t>
  </si>
  <si>
    <t>Putra Putri Sejati</t>
  </si>
  <si>
    <t>431/198/422,109/2016</t>
  </si>
  <si>
    <t>Putre Koneng</t>
  </si>
  <si>
    <t>4318/10/422.109/2016</t>
  </si>
  <si>
    <t>Putri Darimah</t>
  </si>
  <si>
    <t>431/01/422.103/2017</t>
  </si>
  <si>
    <t>Putri Larasati</t>
  </si>
  <si>
    <t>431/21/422.109/2016</t>
  </si>
  <si>
    <t>Dadaprejo</t>
  </si>
  <si>
    <t>Putri Mayangsari</t>
  </si>
  <si>
    <t>072/1065/422.109/2013</t>
  </si>
  <si>
    <t>Putri Pertiwi</t>
  </si>
  <si>
    <t>431/385/422.109/2016</t>
  </si>
  <si>
    <t>Putri Sawunggaling</t>
  </si>
  <si>
    <t>431/036/422.103/207</t>
  </si>
  <si>
    <t>Putri Wayah Prawongso</t>
  </si>
  <si>
    <t>431/022/422.103/2017</t>
  </si>
  <si>
    <t>Putro Darmo Sesanti</t>
  </si>
  <si>
    <t>431/908/422.103/2016</t>
  </si>
  <si>
    <t>Karawitan</t>
  </si>
  <si>
    <t>Restu Budoyo</t>
  </si>
  <si>
    <t>431/450/422.109/2016</t>
  </si>
  <si>
    <t>Rock 90</t>
  </si>
  <si>
    <t>431/103/422.103/2019</t>
  </si>
  <si>
    <t>Rogo Wilis</t>
  </si>
  <si>
    <t>431/001/422.103/2018</t>
  </si>
  <si>
    <t>Amongtani Art Festival, Serabi Suro</t>
  </si>
  <si>
    <t>Sanggabraja</t>
  </si>
  <si>
    <t>431/907/422.109/2016</t>
  </si>
  <si>
    <t>Rakornas Apeksi Semarang</t>
  </si>
  <si>
    <t>Kriya Seni Keris</t>
  </si>
  <si>
    <t>Sanggar Bodho</t>
  </si>
  <si>
    <t>431/071/422.103/2019</t>
  </si>
  <si>
    <t>Sanggar Karawitan Indonesia</t>
  </si>
  <si>
    <t>431/051/422.103/2018</t>
  </si>
  <si>
    <t>Perkusi</t>
  </si>
  <si>
    <t>Santar Karya Bersama</t>
  </si>
  <si>
    <t>431/084/422.103/2018</t>
  </si>
  <si>
    <t>Punten</t>
  </si>
  <si>
    <t>Sapto Tunggul Wulung</t>
  </si>
  <si>
    <t>431/032/422.103/2017</t>
  </si>
  <si>
    <t>Festival Reyog Nasional</t>
  </si>
  <si>
    <t>Sardulo Gadung Melati</t>
  </si>
  <si>
    <t>431/068/422.103/2017</t>
  </si>
  <si>
    <t xml:space="preserve"> Punten</t>
  </si>
  <si>
    <t>Sardulo Seto  Bantarangin</t>
  </si>
  <si>
    <t>431/051/422.103/2017</t>
  </si>
  <si>
    <t xml:space="preserve"> Sisir</t>
  </si>
  <si>
    <t>Satwika Tunggal Wisti</t>
  </si>
  <si>
    <t>431/028/422.103/2018</t>
  </si>
  <si>
    <t>Fasilitasi Milad Pgyb. Pasundan Jatim, Pentas TMII,Festival Beji, Tour Indonesia</t>
  </si>
  <si>
    <t>Reyog Ponorogo, Sendratari,Reyog Ponorogo,</t>
  </si>
  <si>
    <t>Savira Mataram</t>
  </si>
  <si>
    <t>431/064/422.103/2018</t>
  </si>
  <si>
    <t>Scooby</t>
  </si>
  <si>
    <t>431/096/422.103/2019</t>
  </si>
  <si>
    <t>Sekar Aji</t>
  </si>
  <si>
    <t>431/001/422,103/207</t>
  </si>
  <si>
    <t xml:space="preserve">Sekar Arum </t>
  </si>
  <si>
    <t>431/595/422.109/2016</t>
  </si>
  <si>
    <t>Sekar Arum Sidorejo</t>
  </si>
  <si>
    <t>431/078/422,103/2018</t>
  </si>
  <si>
    <t>Sekar Budoyo Pendem</t>
  </si>
  <si>
    <t>072/1070/422.109/2015</t>
  </si>
  <si>
    <t>Sekar Buwono</t>
  </si>
  <si>
    <t>431/016/422.103/2018</t>
  </si>
  <si>
    <t>Sekar Kedaton</t>
  </si>
  <si>
    <t>431/012/422.103/2017</t>
  </si>
  <si>
    <t>Sekar Kemuning</t>
  </si>
  <si>
    <t>431/039/422.103/2018</t>
  </si>
  <si>
    <t>Sekar Manunggal</t>
  </si>
  <si>
    <t>072/18/422.109/2016</t>
  </si>
  <si>
    <t>Sekar Melati</t>
  </si>
  <si>
    <t>431/104/422.03/2018</t>
  </si>
  <si>
    <t>Sekar Mulyo</t>
  </si>
  <si>
    <t>431/033/422.103/2017</t>
  </si>
  <si>
    <t>Sekar Mulyo Kuning</t>
  </si>
  <si>
    <t>072/974/422.109/2015</t>
  </si>
  <si>
    <t>Sekar Utas</t>
  </si>
  <si>
    <t>431/017/422.103/2017</t>
  </si>
  <si>
    <t>Sekar Wangi</t>
  </si>
  <si>
    <t>072/323/422.109/2015</t>
  </si>
  <si>
    <t>Sekar Wonorejo</t>
  </si>
  <si>
    <t>431/024/422,103/2017</t>
  </si>
  <si>
    <t>Sekartaji</t>
  </si>
  <si>
    <t>431/088/422.103/2018</t>
  </si>
  <si>
    <t>Serabi Suro</t>
  </si>
  <si>
    <t>Tari Tradisional</t>
  </si>
  <si>
    <t>Simo Junggo Joyo</t>
  </si>
  <si>
    <t>431/060/422.103/2018</t>
  </si>
  <si>
    <t>Simo Mulyo Seto</t>
  </si>
  <si>
    <t>431/021/422.103/2018</t>
  </si>
  <si>
    <t xml:space="preserve"> Tlekung</t>
  </si>
  <si>
    <t>Singo Joyo Mulyo</t>
  </si>
  <si>
    <t>431/062/422.103/2018</t>
  </si>
  <si>
    <t xml:space="preserve"> Bulukerto</t>
  </si>
  <si>
    <t>Singo Ludro Bantarangin</t>
  </si>
  <si>
    <t>431/059/422.103/2018</t>
  </si>
  <si>
    <t xml:space="preserve"> Giripurno</t>
  </si>
  <si>
    <t>Singo Manggolo Joyo</t>
  </si>
  <si>
    <t>431/031/422.103/2018</t>
  </si>
  <si>
    <t xml:space="preserve"> Pendem</t>
  </si>
  <si>
    <t>Singo Rejo Yuwono</t>
  </si>
  <si>
    <t>431/063/422.103/2018</t>
  </si>
  <si>
    <t xml:space="preserve"> Sumbergondo</t>
  </si>
  <si>
    <t>Suara Untuk Indonesia</t>
  </si>
  <si>
    <t>431/729/422.103/2018</t>
  </si>
  <si>
    <t>Festv. Karya Tari, Rakornas APEKSI, Jatim Specta</t>
  </si>
  <si>
    <t>Tahu Brontak</t>
  </si>
  <si>
    <t>431/013/422.103/2018</t>
  </si>
  <si>
    <t xml:space="preserve">Band  </t>
  </si>
  <si>
    <t>Teater Air</t>
  </si>
  <si>
    <t>431/022/422.103/2018</t>
  </si>
  <si>
    <t>Jatim Spectra Night</t>
  </si>
  <si>
    <t>Teatrikal Dance</t>
  </si>
  <si>
    <t>Teater Pandu</t>
  </si>
  <si>
    <t>431/078/422.103/2019</t>
  </si>
  <si>
    <t>Teater</t>
  </si>
  <si>
    <t>Texas Band</t>
  </si>
  <si>
    <t>431/099/422.103/2019</t>
  </si>
  <si>
    <t>Tri Manggolo Selo Aji</t>
  </si>
  <si>
    <t>431/029/422.103/2018</t>
  </si>
  <si>
    <t>Tri Tunggal</t>
  </si>
  <si>
    <t>431/370/422,109/2016</t>
  </si>
  <si>
    <t>431/594/422.109/2016</t>
  </si>
  <si>
    <t>Meet &amp; Greet ANTV, Rakornas Apeksi</t>
  </si>
  <si>
    <t>Turonggo Lawung Putro</t>
  </si>
  <si>
    <t>431/004/422.103/2018</t>
  </si>
  <si>
    <t>Kuda Lumping</t>
  </si>
  <si>
    <t>431/006/422.103/2018</t>
  </si>
  <si>
    <t>Campursari TVRI, Tour Indonesia, Serabi Suro</t>
  </si>
  <si>
    <t>Campursari, Barongan,Sendratari</t>
  </si>
  <si>
    <t>Ujwala Roso Manunggal</t>
  </si>
  <si>
    <t>431/061/422.103/2018</t>
  </si>
  <si>
    <t>Wiragasama</t>
  </si>
  <si>
    <t>431/088/422.103/2019</t>
  </si>
  <si>
    <t>Dinner Rotary Club, Simposium Pancasila</t>
  </si>
  <si>
    <t>YM Entertainment</t>
  </si>
  <si>
    <t>431/076/422.103/2019</t>
  </si>
  <si>
    <t>Modern Dance</t>
  </si>
  <si>
    <t>Young Guzzy Band</t>
  </si>
  <si>
    <t>431/105/422.103/2019</t>
  </si>
  <si>
    <t>Batu, 10 Januari 2020</t>
  </si>
  <si>
    <t>Mengetahui,</t>
  </si>
  <si>
    <t>Kepala Bidang Kebudayaan</t>
  </si>
  <si>
    <t>WINARTO,S.Sn</t>
  </si>
  <si>
    <t>NIP.19720323 200604 1 016</t>
  </si>
  <si>
    <t>NIP. 19720323 200601 2 1015</t>
  </si>
  <si>
    <t>OBYEK PEMAJUAN KEBUDAYAAN</t>
  </si>
  <si>
    <t>KABUPATEN/KOTA</t>
  </si>
  <si>
    <t>:   KOTA BATU</t>
  </si>
  <si>
    <t>Tim Pengumpul Data</t>
  </si>
  <si>
    <t>Narasumber Lapangan</t>
  </si>
  <si>
    <t>No.</t>
  </si>
  <si>
    <t>Obyek Pemajuan</t>
  </si>
  <si>
    <t>Jumlah</t>
  </si>
  <si>
    <t>Rincian</t>
  </si>
  <si>
    <t>Tradisi Lisan</t>
  </si>
  <si>
    <t>1. Asal-Usul Kota Batu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</si>
  <si>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Asal-usul Kota Batu</t>
    </r>
  </si>
  <si>
    <t>2. Legenda Buludendeng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</si>
  <si>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Legenda Buludendeng</t>
    </r>
  </si>
  <si>
    <t>3. Legenda 24 Desa/Kelurahan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</si>
  <si>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 xml:space="preserve">Legenda Desa 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</si>
  <si>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Mushaf Al-Quran tulisan tangan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</si>
  <si>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Kitab Idza Kila Laka Ilmu Tauhid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</si>
  <si>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Al Jurumiyah Ilmu Nawu atau Alat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</si>
  <si>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Manuskripsi Poerbatjaraka 1927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</si>
  <si>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 xml:space="preserve">Kitab Wulang Reh Paku Buwana ke 4 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</si>
  <si>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Prasasti Pendirian Gereja Jago (GPIB)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</si>
  <si>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Prasasti Sangguran (Bukti fisik terdapat di Scotlandia)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</si>
  <si>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Turutan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</si>
  <si>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Qiroati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</si>
  <si>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Jabarjer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</si>
  <si>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Banjaran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</si>
  <si>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Serat Mocopat Babad Adam</t>
    </r>
  </si>
  <si>
    <t>Adat-Istiadat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</si>
  <si>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 xml:space="preserve">Bersih Desa 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</si>
  <si>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Tradisi bubak kawah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</si>
  <si>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 xml:space="preserve">Adat temanten 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</si>
  <si>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Loro pangkon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</si>
  <si>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Grebeg suro Kecamatan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</si>
  <si>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Pasang cok bakal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</si>
  <si>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Neloni (Adat memperingati 3 bulan kehamilan)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</si>
  <si>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Ningkepi (Adat memperingati 7 bulan kehamilan)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</si>
  <si>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Brokohan (Slametan kelahiran bayi)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</si>
  <si>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 xml:space="preserve">Sepasaran 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</si>
  <si>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Selapanan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</si>
  <si>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Telungdinan (Adat memperingati 3 hari kematian)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</si>
  <si>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Patangpuluhan (Adat memperingati 40 hari kematian)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</si>
  <si>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Satusan (Adat memperingati 100 hari kematian)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</si>
  <si>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Nyewu (Adat memperingati 1000 hari kematian)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</si>
  <si>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Pendak (adat memperingati 1 tahun kematian)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</si>
  <si>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Nakokno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</si>
  <si>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Peningset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</si>
  <si>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Petungan dino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</si>
  <si>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Warah warah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</si>
  <si>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Galak gampil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</si>
  <si>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Sonjo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</si>
  <si>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Cangkrungkan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</si>
  <si>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Petungan bahasa jawa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</si>
  <si>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Petungan dino lamaran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</si>
  <si>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Petungan dino akad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</si>
  <si>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Mantu kucing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</si>
  <si>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Weweh dalam bulan Puasa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</si>
  <si>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Ater ater nikahan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</si>
  <si>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Among among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</si>
  <si>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Lamaran nggowo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</si>
  <si>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Midodareni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</si>
  <si>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Nonjok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</si>
  <si>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Gagar mayang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</si>
  <si>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Tumplek Gonjen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</si>
  <si>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Nginang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</si>
  <si>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Gugur gunung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</si>
  <si>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Ngguwak bala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</si>
  <si>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Nyekar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</si>
  <si>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Slametan tumpeng (saji bulukerti)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</si>
  <si>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Melekan/tirakatan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</si>
  <si>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Pesangan penjor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</si>
  <si>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Jeda sejarah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</si>
  <si>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Mbalik ing jodang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</si>
  <si>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 xml:space="preserve">Pagelaran Padang bulan 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</si>
  <si>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Tahlil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</si>
  <si>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 xml:space="preserve">Ritual punden Desa/kelurahan 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</si>
  <si>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Ojob ojob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</si>
  <si>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Ritual Doa di sumber-sumber mata air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</si>
  <si>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Jamasan pusaka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</si>
  <si>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Jamasan kain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</si>
  <si>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Tedak siten/mudun lemah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</si>
  <si>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Temu manten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</si>
  <si>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Ngunduh mantu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</si>
  <si>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Wiwitan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</si>
  <si>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Iber iber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</si>
  <si>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Ponjo dan Nunu Kentang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</si>
  <si>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Cara membuat jamu tradisional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</si>
  <si>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 xml:space="preserve">Cara membuat alat dapur 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</si>
  <si>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Cara membuat jajanan pasar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</si>
  <si>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Pijat tradisional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</si>
  <si>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Batik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</si>
  <si>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Petungan hari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</si>
  <si>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Cara pembuatan makanan (Tahu-Tempe)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</si>
  <si>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Cara pembuatan alat alat pertanian tradisional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</si>
  <si>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Ngliwet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</si>
  <si>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Teknologi pembuatan alat alat rumah tangga  Kecamatan Junrejo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</si>
  <si>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Teknologi Pembuatan wayang kulit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</si>
  <si>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Teknologi pembuatan jamu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</si>
  <si>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Teknologi pembuatan alat pertanian tradisional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</si>
  <si>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Teknologi pembuatan pusaka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</si>
  <si>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Teknologi Pembuatan alat seni tradsional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</si>
  <si>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Teknologi pembuatan tas anyaman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</si>
  <si>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Teknologi Pembuatan bedug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</si>
  <si>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Teknologi kentongan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</si>
  <si>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Teknologi pembuatan kostum dan property seni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</si>
  <si>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Seni Islami (hadrah, terbang jidor, tibaan, Albanjari, Gambus, tari sufi, Japin)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</si>
  <si>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 xml:space="preserve">Band 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</si>
  <si>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Seni rakyat (bantengan, sanduk, reyog, jaran kepang, sakerahan, tayuban, ludruk, glendo barong)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</si>
  <si>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Perguruan silat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</si>
  <si>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Teater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</si>
  <si>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Sanggar tari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</si>
  <si>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Kentrung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</si>
  <si>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Orkes melayu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</si>
  <si>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Keroncong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</si>
  <si>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Wayang kulit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</si>
  <si>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Wayang orang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</si>
  <si>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Karawitan dan campur sari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</si>
  <si>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Drum band/Marching band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</si>
  <si>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Lukis dan rupa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</si>
  <si>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Mocopatan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</si>
  <si>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Dengkruk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</si>
  <si>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Bacan (barongan macan)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</si>
  <si>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Trontong Dor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</si>
  <si>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Jaran Gronjong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</si>
  <si>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Jlegur</t>
    </r>
  </si>
  <si>
    <t>Bahasa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</si>
  <si>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Bahasa Jawa Ngoko/pergaulan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</si>
  <si>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Bahasa Jawa kromo/menghormati kepada yang lebih tua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</si>
  <si>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Bahasa Madura/minoritas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</si>
  <si>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Gobag sodor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</si>
  <si>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Engklek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</si>
  <si>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Patik lele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</si>
  <si>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Jaran degob (pelepah pisang)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</si>
  <si>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Gasing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</si>
  <si>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Yoyo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</si>
  <si>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Telpon kaleng/kardus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</si>
  <si>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Kelereng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</si>
  <si>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Tulupan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</si>
  <si>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Egrang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</si>
  <si>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Mirian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</si>
  <si>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Dakon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</si>
  <si>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Layangan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</si>
  <si>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Jumpritan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</si>
  <si>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Bentengan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</si>
  <si>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Jamuran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</si>
  <si>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Lomba bakiak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</si>
  <si>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Penek jambe/debog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</si>
  <si>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Gepuk bantal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</si>
  <si>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Tandur pari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</si>
  <si>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Orang orangan sawah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</si>
  <si>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Lompat tali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</si>
  <si>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Bentor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</si>
  <si>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Ni putut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</si>
  <si>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Sri gendem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</si>
  <si>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Jepretan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</si>
  <si>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Nyi diwut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</si>
  <si>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Serokan ban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</si>
  <si>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Gogon iwak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</si>
  <si>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Blurut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</si>
  <si>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Mercon bumbung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</si>
  <si>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Bandempo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</si>
  <si>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Pang pang getempang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</si>
  <si>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Prahu debog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</si>
  <si>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Karetan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</si>
  <si>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Bongkar pasang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</si>
  <si>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Ketapel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</si>
  <si>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Halma</t>
    </r>
  </si>
  <si>
    <t>Olah Raga Tradisional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</si>
  <si>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Pring geprak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</si>
  <si>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Pencak silat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</si>
  <si>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Bookman Old Style"/>
        <family val="1"/>
      </rPr>
      <t>Napak tilas</t>
    </r>
  </si>
  <si>
    <t>SARANA DAN PRASARANA KEBUDAYAAN</t>
  </si>
  <si>
    <t>TIM PENGUMPUL DATA</t>
  </si>
  <si>
    <t>NARASUMBER LAPANGAN</t>
  </si>
  <si>
    <t>NO.</t>
  </si>
  <si>
    <t>Jenis Sarana dan Prasarana</t>
  </si>
  <si>
    <t>Keterangan Lain-lain</t>
  </si>
  <si>
    <t>Musem</t>
  </si>
  <si>
    <t>Museum Munir</t>
  </si>
  <si>
    <t>Pemilik : keluarga</t>
  </si>
  <si>
    <t>Musem Angkut</t>
  </si>
  <si>
    <t>Pemilik : Swasta</t>
  </si>
  <si>
    <t>Museum Satwa</t>
  </si>
  <si>
    <t>Museum Musik</t>
  </si>
  <si>
    <t>Ruang Pertunjukan</t>
  </si>
  <si>
    <t>kapasitas 500-1000 orang</t>
  </si>
  <si>
    <t>1. Gedung Kesenian Mbatu Aji</t>
  </si>
  <si>
    <t xml:space="preserve">Pemilik : Pemerintah Kota Batu </t>
  </si>
  <si>
    <t>Kondisi rusak</t>
  </si>
  <si>
    <t>2. Sendratari sisir</t>
  </si>
  <si>
    <t>Kondisi setengah jadi</t>
  </si>
  <si>
    <t>Galeri</t>
  </si>
  <si>
    <t>Galeri Raos</t>
  </si>
  <si>
    <t>pemilik: Komunitas</t>
  </si>
  <si>
    <t>Sanggar</t>
  </si>
  <si>
    <t>Sanggar Anggara Laras</t>
  </si>
  <si>
    <t xml:space="preserve">Songgokerto </t>
  </si>
  <si>
    <t>Sanggar Bodo</t>
  </si>
  <si>
    <t>Sanggar SKI</t>
  </si>
  <si>
    <t>Sanggar Suara Untuk Indonesia</t>
  </si>
  <si>
    <t>Sanggar Turonggo Madyo</t>
  </si>
  <si>
    <t>Sanggar Karsa Budaya</t>
  </si>
  <si>
    <t>Sanggar Sumarah Purba</t>
  </si>
  <si>
    <t>Sanggar Asrofi</t>
  </si>
  <si>
    <t>Sanggar Padepokan Gunung Ukir</t>
  </si>
  <si>
    <t>Sanggar Satwika Tungga Wisti</t>
  </si>
  <si>
    <t>Sanggar Gadung Mlati</t>
  </si>
  <si>
    <t>Sanggar Damar Kambang</t>
  </si>
  <si>
    <t>Sanggar Maheswari</t>
  </si>
  <si>
    <t>Sanggar Cipta Kawedar</t>
  </si>
  <si>
    <t>Bioskop</t>
  </si>
  <si>
    <t>Cineplex</t>
  </si>
  <si>
    <t>Batu Town Square</t>
  </si>
  <si>
    <t xml:space="preserve">Perpustakaan </t>
  </si>
  <si>
    <t>Perpustakaan Pemkot Batu</t>
  </si>
  <si>
    <t>Pemerintah</t>
  </si>
  <si>
    <t>Taman Kota</t>
  </si>
  <si>
    <t>Taman Hutan Kota</t>
  </si>
  <si>
    <t>luas 5000-10.000</t>
  </si>
  <si>
    <t>Kebun Raya</t>
  </si>
  <si>
    <t>Gelanggang</t>
  </si>
  <si>
    <t>1. GOR Gajah Mada</t>
  </si>
  <si>
    <t>Pemerintah Kota Batu</t>
  </si>
  <si>
    <t>2. GOR Ganesha</t>
  </si>
  <si>
    <t>Taman Budaya</t>
  </si>
  <si>
    <t>Jl.Donorejo RT.03 RW.02</t>
  </si>
  <si>
    <t>September</t>
  </si>
  <si>
    <t>431 /063 / 422.103 /2019</t>
  </si>
  <si>
    <t>PAGUYUBAN PURWA CARITA KAGUNAN RASA</t>
  </si>
  <si>
    <t>WAYANG KULIT</t>
  </si>
  <si>
    <t>Dsn.Kapru</t>
  </si>
  <si>
    <t>Ki Soponyono</t>
  </si>
  <si>
    <t>431 /064 / 422.103 /2019</t>
  </si>
  <si>
    <t>TRIMO LANGGENG MATARAM</t>
  </si>
  <si>
    <t>Jl.Darsono Barat No.69 RT.02 RW.10</t>
  </si>
  <si>
    <t>Kasil Priyadi,S.Pd</t>
  </si>
  <si>
    <t>431 /065 / 422.103 /2019</t>
  </si>
  <si>
    <t>KOPI PAIT</t>
  </si>
  <si>
    <t>Jl.Ikhwan Hadi Atas No.38 Rt.01 RW.09</t>
  </si>
  <si>
    <t>Sebastian Arie Veda</t>
  </si>
  <si>
    <t>431 /066 / 422.103 /2019</t>
  </si>
  <si>
    <t>HIDAYATUL QOLBI</t>
  </si>
  <si>
    <t>Masjid Baitur Rohman</t>
  </si>
  <si>
    <t>Nurul Chotimah</t>
  </si>
  <si>
    <t>431 /067 / 422.103 /2019</t>
  </si>
  <si>
    <t>Ar ROHMAD</t>
  </si>
  <si>
    <t>Jl.Alpukat RT.02 RW.01 Krajan</t>
  </si>
  <si>
    <t>LIAYAH</t>
  </si>
  <si>
    <t>431 /068 / 422.103 /2019</t>
  </si>
  <si>
    <t>MADEWO APPLES</t>
  </si>
  <si>
    <t>TAYUB CAMPURSARI</t>
  </si>
  <si>
    <t>Jl.Cemara Kipas 12 RT.02 RW.06</t>
  </si>
  <si>
    <t>Agus Sulianto</t>
  </si>
  <si>
    <t>431 /069/ 422.103 /2019</t>
  </si>
  <si>
    <t>SURO AJI SURYO</t>
  </si>
  <si>
    <t>Jl.Hasanudin RT.02 RW.06</t>
  </si>
  <si>
    <t>Moh.Nurkholis</t>
  </si>
  <si>
    <t>431 /070/ 422.103 /2019</t>
  </si>
  <si>
    <t>WIRASTIKA</t>
  </si>
  <si>
    <t>TARI</t>
  </si>
  <si>
    <t>Jl.Gondorejo 163 B RT.03 RW.13</t>
  </si>
  <si>
    <t>Susi Nurhayati</t>
  </si>
  <si>
    <t>431 /071 / 422.103 /2019</t>
  </si>
  <si>
    <t>BODO RUPOWARNO</t>
  </si>
  <si>
    <t>Jl.Samadi No.10 RT.03 RW.10</t>
  </si>
  <si>
    <t>Dwi Hadi GS</t>
  </si>
  <si>
    <t>431 /072 / 422.103 /2019</t>
  </si>
  <si>
    <t>GUBUG DESAIN</t>
  </si>
  <si>
    <t>SENI RUPA DIGITAL</t>
  </si>
  <si>
    <t>Jl.Gondorejo RT.03 RW.13</t>
  </si>
  <si>
    <t>Romy Hendrik Prasetyo</t>
  </si>
  <si>
    <t>431 /073 / 422.103 /2019</t>
  </si>
  <si>
    <t>SEKAR MULYO KUNING</t>
  </si>
  <si>
    <t>RT.01 RW.04 Dusun Krajan</t>
  </si>
  <si>
    <t>SUPAAT</t>
  </si>
  <si>
    <t>431 /074 / 422.103 /2019</t>
  </si>
  <si>
    <t>SEKAR ARUM</t>
  </si>
  <si>
    <t>Jl.Mojomulyo RT.03 RW.01</t>
  </si>
  <si>
    <t>KARNIATI</t>
  </si>
  <si>
    <t>Oktober</t>
  </si>
  <si>
    <t>431 /075/ 422.103 /2019</t>
  </si>
  <si>
    <t>SINGO YUDO</t>
  </si>
  <si>
    <t>REYOG PONOROGO</t>
  </si>
  <si>
    <t>Dsn.Lemah Putih RT.06 RW.02</t>
  </si>
  <si>
    <t>YUDI EFENDI</t>
  </si>
  <si>
    <t>431 /076/ 422.103 /2019</t>
  </si>
  <si>
    <t>YM ENTERTAINMENT</t>
  </si>
  <si>
    <t>Jl.Singorejo No.3 A RT.01 RW.01 Segundu</t>
  </si>
  <si>
    <t>Bagus Subekti</t>
  </si>
  <si>
    <t>431 /077 / 422.103 /2019</t>
  </si>
  <si>
    <t>TURONGGO MULYO</t>
  </si>
  <si>
    <t>Dsn.Sekarputih RT.41 RW.10</t>
  </si>
  <si>
    <t>Joko Warsito</t>
  </si>
  <si>
    <t>431 /078 / 422.103 /2019</t>
  </si>
  <si>
    <t>TEATER PANDU</t>
  </si>
  <si>
    <t>TEATER</t>
  </si>
  <si>
    <t>Jl.Sai  72 RT.04 RW.01</t>
  </si>
  <si>
    <t>Lia Amanda Pravitasari</t>
  </si>
  <si>
    <t>431 /079 / 422.103 /2019</t>
  </si>
  <si>
    <t>Barisan Mbah Shinto</t>
  </si>
  <si>
    <t>Komunitas Pemerhati Sejarah &amp; Budaya</t>
  </si>
  <si>
    <t>Jl.Besta No.5 A Junggo</t>
  </si>
  <si>
    <t>Aditya Fajar Utama</t>
  </si>
  <si>
    <t>431 /080 / 422.103 /2019</t>
  </si>
  <si>
    <t>OM.MITRA UTAMA</t>
  </si>
  <si>
    <t>Jl.Pattimura gg.V /235 Rt.04 RW.06</t>
  </si>
  <si>
    <t>Muhammad Ridwan</t>
  </si>
  <si>
    <t>431 /081 / 422.103 /2019</t>
  </si>
  <si>
    <t>OM.Redista</t>
  </si>
  <si>
    <t>Jl.Kartika 63 A RT.009 RW.01</t>
  </si>
  <si>
    <t>SHOLIKIN</t>
  </si>
  <si>
    <t>431 /082 / 422.103 /2019</t>
  </si>
  <si>
    <t>O.M.DAVISTA</t>
  </si>
  <si>
    <t>Dsn.Ngukir RT.03 RW.07</t>
  </si>
  <si>
    <t>DAFIT FUJIANTO</t>
  </si>
  <si>
    <t>431 /083 / 422.103 /2019</t>
  </si>
  <si>
    <t>SUPOSARI</t>
  </si>
  <si>
    <t>Jl.Jeruk RT.02 RW.01 Songgoriti</t>
  </si>
  <si>
    <t>KARMUIN</t>
  </si>
  <si>
    <t>431 /084 / 422.103 /2019</t>
  </si>
  <si>
    <t>SUPOLARAS</t>
  </si>
  <si>
    <t>Jl.Rambutan  RT.02 RW.01</t>
  </si>
  <si>
    <t>ARIFIN</t>
  </si>
  <si>
    <t>431 /085 / 422.103 /2019</t>
  </si>
  <si>
    <t>PUTRI LARASATI</t>
  </si>
  <si>
    <t xml:space="preserve">Jl.Areng areng RT.03 RW.02 </t>
  </si>
  <si>
    <t>HARIANI</t>
  </si>
  <si>
    <t>431 /086/ 422.103 /2019</t>
  </si>
  <si>
    <t>SUARA UNTUK INDONESIA</t>
  </si>
  <si>
    <t>Musik Etnik</t>
  </si>
  <si>
    <t>Jl.Gondorejo RT.03 RW.03</t>
  </si>
  <si>
    <t>ONKI LEMAN FRASTIA</t>
  </si>
  <si>
    <t>431 /087 / 422.103 /2019</t>
  </si>
  <si>
    <t>TURONGGO NDIGAR REJOSO</t>
  </si>
  <si>
    <t>Dsn. Rejoso RT.01 RW.10</t>
  </si>
  <si>
    <t>Jumanto</t>
  </si>
  <si>
    <t>431 /088 / 422.103 /2019</t>
  </si>
  <si>
    <t>WIRAGASAMA</t>
  </si>
  <si>
    <t>Sanggar Tari</t>
  </si>
  <si>
    <t>SMAN 01 Batu Jl. Agus Salim 57</t>
  </si>
  <si>
    <t xml:space="preserve">Sisir </t>
  </si>
  <si>
    <t>Dra. Wahyuni</t>
  </si>
  <si>
    <t>431 /089 / 422.103 /2019</t>
  </si>
  <si>
    <t>MAJESTY BAND</t>
  </si>
  <si>
    <t>Jl. Arjuna 49 B RT. 004 RW 007</t>
  </si>
  <si>
    <t>Alfan Rudianto</t>
  </si>
  <si>
    <t>431 /090 / 422.103 /2019</t>
  </si>
  <si>
    <t>DAMARJATI</t>
  </si>
  <si>
    <t>Jl. Wukir RT. 03 RW. 03</t>
  </si>
  <si>
    <t>Agung Triantoro</t>
  </si>
  <si>
    <t>431 /091 / 422.103 /2019</t>
  </si>
  <si>
    <t>TURONGGO AMONG JATI</t>
  </si>
  <si>
    <t>Jl. Raya Tlekung RT. 06 RW. 03</t>
  </si>
  <si>
    <t>Tlekung</t>
  </si>
  <si>
    <t>Gusti Pramana</t>
  </si>
  <si>
    <t>Nopember</t>
  </si>
  <si>
    <t>431 /092/ 422.103 /2019</t>
  </si>
  <si>
    <t>LASKAR TITIR</t>
  </si>
  <si>
    <t>Teater Kentrung</t>
  </si>
  <si>
    <t xml:space="preserve">Jl. TVRI RT. 02 RW. 03 </t>
  </si>
  <si>
    <t>Kukuh Rizky Zulkarnain</t>
  </si>
  <si>
    <t>431 /093 / 422.103 /2019</t>
  </si>
  <si>
    <t>NGESTI BUDOYO GRAHAWANGSA</t>
  </si>
  <si>
    <t>Karawitan dan Campursari</t>
  </si>
  <si>
    <t>Jl. Semeru No. 01</t>
  </si>
  <si>
    <t>Djoewarno</t>
  </si>
  <si>
    <t>431 /094/ 422.103 /2019</t>
  </si>
  <si>
    <t>ORKESE MASYARAKAT</t>
  </si>
  <si>
    <t>Orkes Melayu</t>
  </si>
  <si>
    <t>Dsn. Krajan RT. 05 RW. 04</t>
  </si>
  <si>
    <t>Suliadi</t>
  </si>
  <si>
    <t>431 /095 / 422.103 /2019</t>
  </si>
  <si>
    <t>ERUPTION BAND</t>
  </si>
  <si>
    <t>Jl. Purwo Senjoto RT. 03 RW. 03</t>
  </si>
  <si>
    <t>Restiana Putri</t>
  </si>
  <si>
    <t>431 /096 / 422.103 /2019</t>
  </si>
  <si>
    <t>SCOOBY</t>
  </si>
  <si>
    <t>Jl. Raya Punten 37 RT. 02 RW. 03</t>
  </si>
  <si>
    <t>Tubagus Teddys</t>
  </si>
  <si>
    <t>431 /097 / 422.103 /2019</t>
  </si>
  <si>
    <t>AMBUDI LARAS</t>
  </si>
  <si>
    <t>Karawitan dan Wayang Kulit</t>
  </si>
  <si>
    <t>Jl. Trunojoyo No. 17</t>
  </si>
  <si>
    <t>431 /098 / 422.103 /2019</t>
  </si>
  <si>
    <t>PUTRO DARMO SEJATI</t>
  </si>
  <si>
    <t>Macapat</t>
  </si>
  <si>
    <t>Jl. Wukir Gg. IX No. 9 RT. 02 RW. 05</t>
  </si>
  <si>
    <t>Kariono</t>
  </si>
  <si>
    <t>431 /099/ 422.103 /2019</t>
  </si>
  <si>
    <t>TEXAS BAND</t>
  </si>
  <si>
    <t xml:space="preserve">Jl. Sa'I II No. 70 RT. 004 RW. 01 </t>
  </si>
  <si>
    <t>Safianto</t>
  </si>
  <si>
    <t>431 /100 / 422.103 /2019</t>
  </si>
  <si>
    <t>PODO RUKUN</t>
  </si>
  <si>
    <t>Dsn. Binangun RT. 02 RW. 08</t>
  </si>
  <si>
    <t>Suminah</t>
  </si>
  <si>
    <t>431 /101 / 422.103 /2019</t>
  </si>
  <si>
    <t>PANDU BUDOYO</t>
  </si>
  <si>
    <t>Jl. Alpokat Dsn. Binangun Rt. 03 RW. 08</t>
  </si>
  <si>
    <t>Eko Yuliarno</t>
  </si>
  <si>
    <t>431 /102 / 422.103 /2019</t>
  </si>
  <si>
    <t>PENTA MUSIC</t>
  </si>
  <si>
    <t>Elekton</t>
  </si>
  <si>
    <t>Jl. Panglima Sudirman 507</t>
  </si>
  <si>
    <t>Edy Suyantono</t>
  </si>
  <si>
    <t>431 /103 / 422.103 /2019</t>
  </si>
  <si>
    <t>ROCK 90</t>
  </si>
  <si>
    <t>Jl. Gajah Mada 22 Rt. 003 RW. 09</t>
  </si>
  <si>
    <t>Fikri Afandi</t>
  </si>
  <si>
    <t>431 /104 / 422.103 /2019</t>
  </si>
  <si>
    <t>BLOK M ROCK</t>
  </si>
  <si>
    <t>Dsn. Sawahan RT. 020 RW. 004</t>
  </si>
  <si>
    <t>Zainal Arifin</t>
  </si>
  <si>
    <t>431 /105 / 422.103 /2019</t>
  </si>
  <si>
    <t>YOUNG GUZZY</t>
  </si>
  <si>
    <t>Jl. Wukir Gg. IV RT. 02 RW. 03</t>
  </si>
  <si>
    <t>Yusi Imam Ma'ruf</t>
  </si>
  <si>
    <t>Desember</t>
  </si>
  <si>
    <t>431 /106 / 422.103 /2019</t>
  </si>
  <si>
    <t>DT MAXIMAL</t>
  </si>
  <si>
    <t>Ilham Adilia</t>
  </si>
  <si>
    <t>431 /107 / 422.103 /2019</t>
  </si>
  <si>
    <t>SURYA BUDAYA</t>
  </si>
  <si>
    <t>Jl. Semeru RT. 04 RW. 07</t>
  </si>
  <si>
    <t>Indra Rochmana Sari</t>
  </si>
  <si>
    <t>431 /108 / 422.103 /2019</t>
  </si>
  <si>
    <t>TEATER HIDUP</t>
  </si>
  <si>
    <t>Jl. Cemara Pinus No. 08 RT. 01 RW. 06</t>
  </si>
  <si>
    <t>Rudianto, S.Pd</t>
  </si>
  <si>
    <t>431 /109 / 422.103 /2019</t>
  </si>
  <si>
    <t>DHEMES</t>
  </si>
  <si>
    <t>SANGGAR TARI</t>
  </si>
  <si>
    <t>Dsn. Wonorejo RT. 03 RW. 15</t>
  </si>
  <si>
    <t>Siti Rahayu</t>
  </si>
  <si>
    <t>431 /110 / 422.103 /2019</t>
  </si>
  <si>
    <t>SEKAR AJI</t>
  </si>
  <si>
    <t>Jl. Diponegoro RT. 02 RW. 02</t>
  </si>
  <si>
    <t>Jumini</t>
  </si>
  <si>
    <t>431 /111 / 422.103 /2019</t>
  </si>
  <si>
    <t>PUTRI MAYANGSARI</t>
  </si>
  <si>
    <t>Jl. Donorejo RT. 01 RW. 02</t>
  </si>
  <si>
    <t>Purwati</t>
  </si>
  <si>
    <t>431 /112 / 422.103 /2019</t>
  </si>
  <si>
    <t>SRIKANDI</t>
  </si>
  <si>
    <t>Jl. Wukir Gg. XI RT. 03 RW. 05</t>
  </si>
  <si>
    <t>Mistiyah</t>
  </si>
  <si>
    <t>Jumlah Pencatatan Cagar Budaya, Museum dan Warisan Budaya  di Kota Batu</t>
  </si>
  <si>
    <t>Sumber : Dinas Pariwisata Kota Batu</t>
  </si>
  <si>
    <t>Kecamatan</t>
  </si>
  <si>
    <t>Cagar Budaya</t>
  </si>
  <si>
    <t xml:space="preserve">Warisan Budaya </t>
  </si>
  <si>
    <t>jumlah kelompok Pegiat Seni dan Budaya</t>
  </si>
  <si>
    <t>Upacara/Ritus</t>
  </si>
  <si>
    <t>Seni Tari</t>
  </si>
  <si>
    <t>Seni Suara</t>
  </si>
  <si>
    <t>Seni Rupa</t>
  </si>
  <si>
    <t>Seni Musik Tradisional</t>
  </si>
  <si>
    <t>Seni Sastra</t>
  </si>
  <si>
    <t>Seni Theater</t>
  </si>
  <si>
    <t>seni islami</t>
  </si>
  <si>
    <t>Pagelaran/Pameran Seni Budaya</t>
  </si>
  <si>
    <t>seni rakyat</t>
  </si>
  <si>
    <t>lainnya</t>
  </si>
  <si>
    <t>Kecamatan Batu</t>
  </si>
  <si>
    <t>Sumberjo</t>
  </si>
  <si>
    <t>Kecamatan Bumiaji</t>
  </si>
  <si>
    <t>Kecamatan Junrejo</t>
  </si>
  <si>
    <t>64 tapi kurang jumlah grup tari sufi dan tibaan</t>
  </si>
  <si>
    <t>jumlah drumband di hampir setiap sekolah ada jd jumlahnya berapa</t>
  </si>
  <si>
    <t>Peraturan baru ada 2017 sehingga pendataan baru ada 2018</t>
  </si>
  <si>
    <t>Tahun 2019 belum selesai pendataan</t>
  </si>
  <si>
    <t xml:space="preserve">Mengetahui, </t>
  </si>
  <si>
    <t xml:space="preserve">Kepala Dinas Pariwisata Kota Batu </t>
  </si>
  <si>
    <t>ODCG  :</t>
  </si>
  <si>
    <t>NIP. …………………………………………..</t>
  </si>
  <si>
    <t>Tradisi Lisan :</t>
  </si>
  <si>
    <t xml:space="preserve">- Asal usul Kota Batu </t>
  </si>
  <si>
    <t xml:space="preserve">- Legenda Buludendeng </t>
  </si>
  <si>
    <t>- Legenda 24 Desa/Kel.</t>
  </si>
  <si>
    <t xml:space="preserve">Keterangan </t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</si>
  <si>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Mushaf Al-Quran tulisan tangan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</si>
  <si>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Kitab Idza Kila Laka Ilmu Tauhid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</si>
  <si>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Al Jurumiyah Ilmu Nawu atau Alat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</si>
  <si>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Manuskripsi Poerbatjaraka 1927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</si>
  <si>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 xml:space="preserve">Kitab Wulang Reh Paku Buwana ke 4 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</si>
  <si>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Prasasti Pendirian Gereja Jago (GPIB)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</si>
  <si>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Prasasti Sangguran (Bukti fisik terdapat di Scotlandia)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</si>
  <si>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Turutan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</si>
  <si>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Qiroati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</si>
  <si>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Jabarjer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</si>
  <si>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Banjaran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</si>
  <si>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Serat Mocopat Babad Adam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</si>
  <si>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 xml:space="preserve">Bersih Desa 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</si>
  <si>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Tradisi bubak kawah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</si>
  <si>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 xml:space="preserve">Adat temanten 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</si>
  <si>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Loro pangkon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</si>
  <si>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Grebeg suro Kecamatan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</si>
  <si>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Pasang cok bakal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</si>
  <si>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Neloni (Adat memperingati 3 bulan kehamilan)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</si>
  <si>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Ningkepi (Adat memperingati 7 bulan kehamilan)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</si>
  <si>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Brokohan (Slametan kelahiran bayi)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</si>
  <si>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 xml:space="preserve">Sepasaran 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</si>
  <si>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Selapanan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</si>
  <si>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Telungdinan (Adat memperingati 3 hari kematian)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</si>
  <si>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Patangpuluhan (Adat memperingati 40 hari kematian)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</si>
  <si>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Satusan (Adat memperingati 100 hari kematian)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</si>
  <si>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Nyewu (Adat memperingati 1000 hari kematian)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</si>
  <si>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Pendak (adat memperingati 1 tahun kematian)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</si>
  <si>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Nakokno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</si>
  <si>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Peningset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</si>
  <si>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Petungan dino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</si>
  <si>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Warah warah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</si>
  <si>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Galak gampil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</si>
  <si>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Sonjo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</si>
  <si>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Cangkrungkan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</si>
  <si>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Petungan bahasa jawa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</si>
  <si>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Petungan dino lamaran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</si>
  <si>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Petungan dino akad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</si>
  <si>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Mantu kucing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</si>
  <si>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Weweh dalam bulan Puasa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</si>
  <si>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Ater ater nikahan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</si>
  <si>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Among among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</si>
  <si>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Lamaran nggowo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</si>
  <si>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Midodareni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</si>
  <si>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Nonjok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</si>
  <si>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Gagar mayang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</si>
  <si>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Tumplek Gonjen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</si>
  <si>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Nginang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</si>
  <si>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Gugur gunung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</si>
  <si>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Ngguwak bala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</si>
  <si>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Nyekar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</si>
  <si>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Slametan tumpeng (saji bulukerti)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</si>
  <si>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Melekan/tirakatan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</si>
  <si>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Pesangan penjor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</si>
  <si>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Jeda sejarah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</si>
  <si>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Mbalik ing jodang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</si>
  <si>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 xml:space="preserve">Pagelaran Padang bulan 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</si>
  <si>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Tahlil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</si>
  <si>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 xml:space="preserve">Ritual punden Desa/kelurahan 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</si>
  <si>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Ojob ojob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</si>
  <si>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Ritual Doa di sumber-sumber mata air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</si>
  <si>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Jamasan pusaka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</si>
  <si>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Jamasan kain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</si>
  <si>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Tedak siten/mudun lemah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</si>
  <si>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Temu manten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</si>
  <si>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Ngunduh mantu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</si>
  <si>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Wiwitan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</si>
  <si>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Iber iber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</si>
  <si>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Ponjo dan Nunu Kentang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</si>
  <si>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Cara membuat jamu tradisional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</si>
  <si>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 xml:space="preserve">Cara membuat alat dapur 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</si>
  <si>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Cara membuat jajanan pasar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</si>
  <si>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Pijat tradisional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</si>
  <si>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Batik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</si>
  <si>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Petungan hari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</si>
  <si>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Cara pembuatan makanan (Tahu-Tempe)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</si>
  <si>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Cara pembuatan alat alat pertanian tradisional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</si>
  <si>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Ngliwet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</si>
  <si>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Teknologi pembuatan alat alat rumah tangga  Kecamatan Junrejo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</si>
  <si>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Teknologi Pembuatan wayang kulit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</si>
  <si>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Teknologi pembuatan jamu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</si>
  <si>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Teknologi pembuatan alat pertanian tradisional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</si>
  <si>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Teknologi pembuatan pusaka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</si>
  <si>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Teknologi Pembuatan alat seni tradsional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</si>
  <si>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Teknologi pembuatan tas anyaman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</si>
  <si>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Teknologi Pembuatan bedug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</si>
  <si>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Teknologi kentongan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</si>
  <si>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Teknologi pembuatan kostum dan property seni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</si>
  <si>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Seni Islami (hadrah, terbang jidor, tibaan, Albanjari, Gambus, tari sufi, Japin)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</si>
  <si>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 xml:space="preserve">Band 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</si>
  <si>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Seni rakyat (bantengan, sanduk, reyog, jaran kepang, sakerahan, tayuban, ludruk, glendo barong)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</si>
  <si>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Perguruan silat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</si>
  <si>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Teater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</si>
  <si>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Sanggar tari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</si>
  <si>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Kentrung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</si>
  <si>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Orkes melayu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</si>
  <si>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Keroncong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</si>
  <si>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Wayang kulit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</si>
  <si>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Wayang orang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</si>
  <si>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Karawitan dan campur sari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</si>
  <si>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Drum band/Marching band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</si>
  <si>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Lukis dan rupa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</si>
  <si>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Mocopatan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</si>
  <si>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Dengkruk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</si>
  <si>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Bacan (barongan macan)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</si>
  <si>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Trontong Dor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</si>
  <si>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Jaran Gronjong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</si>
  <si>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Jlegur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</si>
  <si>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Bahasa Jawa Ngoko/pergaulan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</si>
  <si>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Bahasa Jawa kromo/menghormati kepada yang lebih tua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</si>
  <si>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Bahasa Madura/minoritas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</si>
  <si>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Gobag sodor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</si>
  <si>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Engklek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</si>
  <si>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Patik lele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</si>
  <si>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Jaran degob (pelepah pisang)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</si>
  <si>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Gasing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</si>
  <si>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Yoyo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</si>
  <si>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Telpon kaleng/kardus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</si>
  <si>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Kelereng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</si>
  <si>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Tulupan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</si>
  <si>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Egrang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</si>
  <si>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Mirian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</si>
  <si>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Dakon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</si>
  <si>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Layangan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</si>
  <si>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Jumpritan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</si>
  <si>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Bentengan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</si>
  <si>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Jamuran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</si>
  <si>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Lomba bakiak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</si>
  <si>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Penek jambe/debog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</si>
  <si>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Gepuk bantal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</si>
  <si>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Tandur pari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</si>
  <si>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Orang orangan sawah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</si>
  <si>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Lompat tali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</si>
  <si>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Bentor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</si>
  <si>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Ni putut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</si>
  <si>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Sri gendem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</si>
  <si>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Jepretan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</si>
  <si>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Nyi diwut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</si>
  <si>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Serokan ban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</si>
  <si>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Gogon iwak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</si>
  <si>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Blurut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</si>
  <si>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Mercon bumbung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</si>
  <si>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Bandempo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</si>
  <si>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Pang pang getempang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</si>
  <si>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Prahu debog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</si>
  <si>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Karetan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</si>
  <si>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Bongkar pasang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</si>
  <si>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Ketapel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</si>
  <si>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Halma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</si>
  <si>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Pring geprak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</si>
  <si>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Pencak silat</t>
    </r>
  </si>
  <si>
    <r>
      <t>-</t>
    </r>
    <r>
      <rPr>
        <sz val="7"/>
        <color theme="1"/>
        <rFont val="Arial"/>
        <family val="2"/>
      </rPr>
      <t xml:space="preserve">       </t>
    </r>
    <r>
      <rPr>
        <sz val="12"/>
        <color theme="1"/>
        <rFont val="Arial"/>
        <family val="2"/>
      </rPr>
      <t>Napak tilas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</si>
</sst>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12"/>
      <color theme="1"/>
      <name val="Bookman Old Style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Bookman Old Style"/>
      <family val="1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16"/>
      <color theme="1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rgb="FF000000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31" fillId="0" borderId="0"/>
  </cellStyleXfs>
  <cellXfs count="297">
    <xf numFmtId="0" fontId="0" fillId="0" borderId="0" xfId="0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/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6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13" fillId="3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6" fillId="3" borderId="20" xfId="0" applyFont="1" applyFill="1" applyBorder="1" applyAlignment="1">
      <alignment horizontal="center" vertical="center" wrapText="1"/>
    </xf>
    <xf numFmtId="16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16" fontId="4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7" fillId="0" borderId="0" xfId="0" applyFont="1"/>
    <xf numFmtId="0" fontId="15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/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16" fontId="0" fillId="0" borderId="2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" fontId="0" fillId="0" borderId="1" xfId="0" applyNumberFormat="1" applyBorder="1" applyAlignment="1">
      <alignment horizontal="center" vertical="center" wrapText="1"/>
    </xf>
    <xf numFmtId="16" fontId="0" fillId="0" borderId="4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/>
    <xf numFmtId="16" fontId="0" fillId="0" borderId="16" xfId="0" applyNumberFormat="1" applyBorder="1" applyAlignment="1">
      <alignment horizontal="center" vertical="center"/>
    </xf>
    <xf numFmtId="16" fontId="0" fillId="0" borderId="17" xfId="0" applyNumberFormat="1" applyBorder="1" applyAlignment="1">
      <alignment horizontal="center" vertical="center" wrapText="1"/>
    </xf>
    <xf numFmtId="16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 vertical="top"/>
    </xf>
    <xf numFmtId="16" fontId="2" fillId="0" borderId="2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7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20" fillId="0" borderId="17" xfId="0" applyFont="1" applyBorder="1" applyAlignment="1">
      <alignment vertical="top"/>
    </xf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1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10" xfId="0" applyFont="1" applyBorder="1"/>
    <xf numFmtId="0" fontId="23" fillId="0" borderId="2" xfId="0" applyFont="1" applyBorder="1"/>
    <xf numFmtId="0" fontId="24" fillId="0" borderId="0" xfId="0" applyFont="1" applyAlignment="1">
      <alignment horizontal="left" vertical="center" indent="9"/>
    </xf>
    <xf numFmtId="0" fontId="23" fillId="0" borderId="4" xfId="0" applyFont="1" applyBorder="1"/>
    <xf numFmtId="0" fontId="23" fillId="0" borderId="25" xfId="0" applyFont="1" applyBorder="1"/>
    <xf numFmtId="0" fontId="23" fillId="0" borderId="12" xfId="0" applyFont="1" applyBorder="1"/>
    <xf numFmtId="0" fontId="26" fillId="0" borderId="1" xfId="0" applyFont="1" applyBorder="1" applyAlignment="1">
      <alignment horizontal="left" vertical="top"/>
    </xf>
    <xf numFmtId="0" fontId="24" fillId="0" borderId="2" xfId="0" applyFont="1" applyBorder="1" applyAlignment="1">
      <alignment vertical="center"/>
    </xf>
    <xf numFmtId="0" fontId="0" fillId="0" borderId="10" xfId="0" applyBorder="1"/>
    <xf numFmtId="0" fontId="24" fillId="0" borderId="25" xfId="0" applyFont="1" applyBorder="1" applyAlignment="1">
      <alignment vertical="center"/>
    </xf>
    <xf numFmtId="0" fontId="0" fillId="0" borderId="25" xfId="0" applyBorder="1"/>
    <xf numFmtId="0" fontId="0" fillId="0" borderId="11" xfId="0" applyBorder="1"/>
    <xf numFmtId="0" fontId="24" fillId="0" borderId="11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0" fillId="0" borderId="12" xfId="0" applyBorder="1"/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17" xfId="0" applyFont="1" applyBorder="1" applyAlignment="1"/>
    <xf numFmtId="0" fontId="24" fillId="0" borderId="23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0" fillId="0" borderId="30" xfId="0" applyBorder="1"/>
    <xf numFmtId="0" fontId="24" fillId="0" borderId="3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27" xfId="0" applyFont="1" applyBorder="1" applyAlignment="1">
      <alignment vertical="center" wrapText="1"/>
    </xf>
    <xf numFmtId="0" fontId="26" fillId="0" borderId="0" xfId="0" applyFont="1"/>
    <xf numFmtId="0" fontId="0" fillId="0" borderId="1" xfId="0" quotePrefix="1" applyBorder="1" applyAlignment="1">
      <alignment horizontal="center"/>
    </xf>
    <xf numFmtId="0" fontId="0" fillId="0" borderId="1" xfId="0" quotePrefix="1" applyBorder="1"/>
    <xf numFmtId="0" fontId="1" fillId="0" borderId="0" xfId="0" applyFont="1"/>
    <xf numFmtId="0" fontId="1" fillId="0" borderId="16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16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0" fontId="1" fillId="0" borderId="9" xfId="0" applyFont="1" applyBorder="1"/>
    <xf numFmtId="0" fontId="1" fillId="0" borderId="14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1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8" xfId="0" applyFont="1" applyBorder="1"/>
    <xf numFmtId="0" fontId="20" fillId="0" borderId="16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1" fillId="0" borderId="23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26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8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/>
    </xf>
    <xf numFmtId="0" fontId="28" fillId="4" borderId="1" xfId="0" applyFont="1" applyFill="1" applyBorder="1"/>
    <xf numFmtId="0" fontId="30" fillId="4" borderId="1" xfId="0" applyFont="1" applyFill="1" applyBorder="1" applyAlignment="1">
      <alignment wrapText="1"/>
    </xf>
    <xf numFmtId="0" fontId="29" fillId="0" borderId="3" xfId="2" applyFont="1" applyFill="1" applyBorder="1" applyAlignment="1">
      <alignment horizontal="center" vertical="top" wrapText="1"/>
    </xf>
    <xf numFmtId="0" fontId="29" fillId="0" borderId="3" xfId="2" applyFont="1" applyFill="1" applyBorder="1" applyAlignment="1">
      <alignment vertical="top" wrapText="1"/>
    </xf>
    <xf numFmtId="0" fontId="28" fillId="0" borderId="3" xfId="0" applyFont="1" applyBorder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/>
    <xf numFmtId="0" fontId="30" fillId="0" borderId="1" xfId="2" applyFont="1" applyFill="1" applyBorder="1" applyAlignment="1">
      <alignment vertical="top" wrapText="1"/>
    </xf>
    <xf numFmtId="0" fontId="28" fillId="0" borderId="1" xfId="0" applyFont="1" applyBorder="1" applyAlignment="1">
      <alignment wrapText="1"/>
    </xf>
    <xf numFmtId="0" fontId="29" fillId="0" borderId="1" xfId="2" applyFont="1" applyFill="1" applyBorder="1" applyAlignment="1">
      <alignment horizontal="center" vertical="top" wrapText="1"/>
    </xf>
    <xf numFmtId="0" fontId="29" fillId="0" borderId="1" xfId="2" applyFont="1" applyFill="1" applyBorder="1" applyAlignment="1">
      <alignment vertical="top" wrapText="1"/>
    </xf>
    <xf numFmtId="0" fontId="18" fillId="0" borderId="1" xfId="0" applyFont="1" applyBorder="1"/>
    <xf numFmtId="0" fontId="18" fillId="6" borderId="1" xfId="1" applyNumberFormat="1" applyFont="1" applyFill="1" applyBorder="1" applyAlignment="1" applyProtection="1">
      <alignment horizontal="left" vertic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6" fillId="0" borderId="0" xfId="0" applyFont="1"/>
    <xf numFmtId="0" fontId="36" fillId="0" borderId="0" xfId="0" applyFont="1" applyAlignment="1">
      <alignment wrapText="1"/>
    </xf>
    <xf numFmtId="0" fontId="32" fillId="0" borderId="0" xfId="0" quotePrefix="1" applyFont="1"/>
    <xf numFmtId="0" fontId="37" fillId="0" borderId="1" xfId="0" applyFont="1" applyBorder="1"/>
    <xf numFmtId="0" fontId="37" fillId="0" borderId="1" xfId="0" applyFont="1" applyBorder="1" applyAlignment="1">
      <alignment horizontal="center"/>
    </xf>
    <xf numFmtId="0" fontId="38" fillId="0" borderId="1" xfId="0" applyFont="1" applyBorder="1"/>
    <xf numFmtId="0" fontId="38" fillId="0" borderId="1" xfId="0" applyFont="1" applyBorder="1" applyAlignment="1">
      <alignment horizontal="center"/>
    </xf>
    <xf numFmtId="0" fontId="39" fillId="0" borderId="1" xfId="0" applyFont="1" applyBorder="1" applyAlignment="1">
      <alignment vertical="center"/>
    </xf>
    <xf numFmtId="0" fontId="39" fillId="0" borderId="1" xfId="0" applyFont="1" applyBorder="1"/>
    <xf numFmtId="0" fontId="39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2" xfId="0" quotePrefix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21" fontId="6" fillId="0" borderId="2" xfId="0" quotePrefix="1" applyNumberFormat="1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 wrapText="1"/>
    </xf>
    <xf numFmtId="16" fontId="0" fillId="0" borderId="4" xfId="0" applyNumberFormat="1" applyBorder="1" applyAlignment="1">
      <alignment horizontal="center" vertical="center" wrapText="1"/>
    </xf>
    <xf numFmtId="16" fontId="0" fillId="0" borderId="3" xfId="0" applyNumberFormat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 wrapText="1"/>
    </xf>
    <xf numFmtId="16" fontId="0" fillId="0" borderId="15" xfId="0" applyNumberFormat="1" applyBorder="1" applyAlignment="1">
      <alignment horizontal="center" vertical="center" wrapText="1"/>
    </xf>
    <xf numFmtId="16" fontId="0" fillId="0" borderId="18" xfId="0" applyNumberFormat="1" applyBorder="1" applyAlignment="1">
      <alignment horizontal="center" vertical="center" wrapText="1"/>
    </xf>
    <xf numFmtId="16" fontId="0" fillId="0" borderId="13" xfId="0" applyNumberForma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6" fillId="0" borderId="2" xfId="0" applyFont="1" applyBorder="1" applyAlignment="1">
      <alignment horizontal="left" vertical="top"/>
    </xf>
    <xf numFmtId="0" fontId="26" fillId="0" borderId="4" xfId="0" applyFont="1" applyBorder="1" applyAlignment="1">
      <alignment horizontal="left" vertical="top"/>
    </xf>
    <xf numFmtId="0" fontId="26" fillId="0" borderId="3" xfId="0" applyFont="1" applyBorder="1" applyAlignment="1">
      <alignment horizontal="left" vertical="top"/>
    </xf>
    <xf numFmtId="0" fontId="26" fillId="0" borderId="2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/>
    </xf>
    <xf numFmtId="0" fontId="23" fillId="0" borderId="3" xfId="0" applyFont="1" applyBorder="1" applyAlignment="1">
      <alignment horizontal="center" vertical="top"/>
    </xf>
    <xf numFmtId="0" fontId="23" fillId="0" borderId="2" xfId="0" applyFont="1" applyBorder="1" applyAlignment="1">
      <alignment horizontal="left" vertical="top"/>
    </xf>
    <xf numFmtId="0" fontId="23" fillId="0" borderId="4" xfId="0" applyFont="1" applyBorder="1" applyAlignment="1">
      <alignment horizontal="left" vertical="top"/>
    </xf>
    <xf numFmtId="0" fontId="23" fillId="0" borderId="3" xfId="0" applyFont="1" applyBorder="1" applyAlignment="1">
      <alignment horizontal="left"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wrapText="1"/>
    </xf>
    <xf numFmtId="0" fontId="29" fillId="4" borderId="6" xfId="0" applyFont="1" applyFill="1" applyBorder="1" applyAlignment="1">
      <alignment horizontal="center" wrapText="1"/>
    </xf>
    <xf numFmtId="0" fontId="29" fillId="4" borderId="7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18" fillId="4" borderId="1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top"/>
    </xf>
    <xf numFmtId="0" fontId="38" fillId="0" borderId="4" xfId="0" applyFont="1" applyBorder="1" applyAlignment="1">
      <alignment horizontal="center" vertical="top"/>
    </xf>
    <xf numFmtId="0" fontId="38" fillId="0" borderId="3" xfId="0" applyFont="1" applyBorder="1" applyAlignment="1">
      <alignment horizontal="center" vertical="top"/>
    </xf>
    <xf numFmtId="0" fontId="38" fillId="0" borderId="2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3" xfId="0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1" pivot="0" count="2">
      <tableStyleElement type="wholeTable" dxfId="25"/>
      <tableStyleElement type="header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195</xdr:row>
      <xdr:rowOff>47625</xdr:rowOff>
    </xdr:from>
    <xdr:ext cx="6762750" cy="233127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71450" y="56721375"/>
          <a:ext cx="6762750" cy="23312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d-ID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Tujuan Laporan</a:t>
          </a:r>
          <a:endParaRPr lang="en-US" b="1"/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id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Untuk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memetakan pelestarian nilai tradisional</a:t>
          </a: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id-ID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Metode Pengumpulan Data</a:t>
          </a:r>
          <a:r>
            <a:rPr lang="id-ID" b="1"/>
            <a:t> </a:t>
          </a:r>
          <a:endParaRPr lang="en-US" b="1"/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Survey</a:t>
          </a:r>
          <a:endParaRPr lang="en-US"/>
        </a:p>
        <a:p>
          <a:pPr algn="l"/>
          <a:r>
            <a:rPr lang="id-ID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Persiapan</a:t>
          </a:r>
          <a:r>
            <a:rPr lang="id-ID"/>
            <a:t> </a:t>
          </a:r>
          <a:endParaRPr lang="en-US"/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Lembar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Survey</a:t>
          </a:r>
          <a:endParaRPr lang="en-US"/>
        </a:p>
        <a:p>
          <a:pPr algn="l"/>
          <a:r>
            <a:rPr lang="id-ID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Petunjuk Pengisian</a:t>
          </a:r>
          <a:r>
            <a:rPr lang="id-ID" b="1"/>
            <a:t> </a:t>
          </a:r>
          <a:endParaRPr lang="en-US" b="1"/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(1) Tanggal kegiatan</a:t>
          </a: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(2) Nama Kegiatan</a:t>
          </a: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(3) Jenis Nilai Tradisional yang terdapat dalam kegiatan tersebut</a:t>
          </a: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(4) Lokasi pelaksanaan kegiatan</a:t>
          </a: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(5) Desa/Kel pelaksanaan kegiatan</a:t>
          </a:r>
        </a:p>
        <a:p>
          <a:pPr algn="l"/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(6) Catatan lain yang dianggap perlu untuk disampaikan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143</xdr:row>
      <xdr:rowOff>161925</xdr:rowOff>
    </xdr:from>
    <xdr:ext cx="6762750" cy="198682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6675" y="30279975"/>
          <a:ext cx="6762750" cy="19868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d-ID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Tujuan Laporan</a:t>
          </a:r>
          <a:endParaRPr lang="en-US" b="1"/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id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Untuk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update data kelompok/sanggar seni yang ada di Kota Batu</a:t>
          </a: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id-ID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Metode Pengumpulan Data</a:t>
          </a:r>
          <a:r>
            <a:rPr lang="id-ID" b="1"/>
            <a:t> </a:t>
          </a:r>
          <a:endParaRPr lang="en-US" b="1"/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Rekap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 pelayanan Nomor Induk Kesenian</a:t>
          </a:r>
          <a:endParaRPr lang="en-US"/>
        </a:p>
        <a:p>
          <a:pPr algn="l"/>
          <a:r>
            <a:rPr lang="id-ID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Persiapan</a:t>
          </a:r>
          <a:r>
            <a:rPr lang="id-ID"/>
            <a:t> </a:t>
          </a:r>
          <a:endParaRPr lang="en-US"/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Register Nomor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Induk Kesenian</a:t>
          </a:r>
          <a:endParaRPr lang="en-US"/>
        </a:p>
        <a:p>
          <a:pPr algn="l"/>
          <a:r>
            <a:rPr lang="id-ID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Petunjuk Pengisian</a:t>
          </a:r>
          <a:r>
            <a:rPr lang="id-ID" b="1"/>
            <a:t> </a:t>
          </a:r>
          <a:endParaRPr lang="en-US" b="1"/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(1) No Urut</a:t>
          </a: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(2) Tanggal Penerbitan NIK</a:t>
          </a: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(3) Nomor Induk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Kesenian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(6) Jenis Kesenian</a:t>
          </a:r>
          <a:endParaRPr lang="id-ID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18760</xdr:colOff>
      <xdr:row>38</xdr:row>
      <xdr:rowOff>1778000</xdr:rowOff>
    </xdr:from>
    <xdr:to>
      <xdr:col>32</xdr:col>
      <xdr:colOff>0</xdr:colOff>
      <xdr:row>39</xdr:row>
      <xdr:rowOff>0</xdr:rowOff>
    </xdr:to>
    <xdr:cxnSp macro="">
      <xdr:nvCxnSpPr>
        <xdr:cNvPr id="2" name="Straight Connector 1"/>
        <xdr:cNvCxnSpPr/>
      </xdr:nvCxnSpPr>
      <xdr:spPr>
        <a:xfrm flipV="1">
          <a:off x="11782135" y="10017125"/>
          <a:ext cx="2457740" cy="3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54</xdr:row>
      <xdr:rowOff>28575</xdr:rowOff>
    </xdr:from>
    <xdr:ext cx="6915150" cy="284795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4850" y="7696200"/>
          <a:ext cx="6915150" cy="28479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d-ID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Tujuan Laporan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</a:t>
          </a:r>
          <a:endParaRPr lang="en-US" b="1"/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id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Untuk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memetakan penyelenggaraan event kebudayaan baik di dalam maupun diluar daerah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Dan diselenggarakan oleh Dinas Pariwisata, Instansi lain, hingga masyarakat</a:t>
          </a:r>
          <a:endParaRPr lang="id-ID">
            <a:effectLst/>
          </a:endParaRPr>
        </a:p>
        <a:p>
          <a:pPr algn="l"/>
          <a:r>
            <a:rPr lang="id-ID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Metode Pengumpulan Data</a:t>
          </a:r>
          <a:r>
            <a:rPr lang="id-ID" b="1"/>
            <a:t> </a:t>
          </a:r>
          <a:r>
            <a:rPr lang="en-US" b="1"/>
            <a:t>:</a:t>
          </a: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Survey</a:t>
          </a:r>
        </a:p>
        <a:p>
          <a:pPr algn="l"/>
          <a:r>
            <a:rPr lang="id-ID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Persiapan</a:t>
          </a:r>
          <a:r>
            <a:rPr lang="id-ID"/>
            <a:t> </a:t>
          </a:r>
          <a:r>
            <a:rPr lang="en-US"/>
            <a:t>:</a:t>
          </a:r>
        </a:p>
        <a:p>
          <a:pPr algn="l"/>
          <a:r>
            <a:rPr lang="en-US"/>
            <a:t>- Lembar survey</a:t>
          </a:r>
        </a:p>
        <a:p>
          <a:pPr algn="l"/>
          <a:r>
            <a:rPr lang="id-ID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Petunjuk Pengisian</a:t>
          </a:r>
          <a:r>
            <a:rPr lang="id-ID" b="1"/>
            <a:t> </a:t>
          </a:r>
          <a:r>
            <a:rPr lang="en-US" b="1"/>
            <a:t>:</a:t>
          </a:r>
        </a:p>
        <a:p>
          <a:pPr algn="l"/>
          <a:r>
            <a:rPr lang="en-US" b="0"/>
            <a:t>- (2) Nama Event. Dipisahkan dengan dalam dan luar daerah</a:t>
          </a:r>
        </a:p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id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id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Event : Festival, Pameran, Sarasehan, dll</a:t>
          </a: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(4) Nama dan Contact Person Penyelenggara</a:t>
          </a:r>
        </a:p>
        <a:p>
          <a:pPr algn="l"/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(5) Lokasi event</a:t>
          </a:r>
        </a:p>
        <a:p>
          <a:pPr algn="l"/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(6) Tanggal event</a:t>
          </a:r>
        </a:p>
        <a:p>
          <a:pPr algn="l"/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(7) - (12) Timeframe pelaksanaan event</a:t>
          </a:r>
        </a:p>
        <a:p>
          <a:pPr algn="l"/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(8) Catatan lain yang dianggap perlu untuk dilaporkan. Minimal mengandung keterangan waktu pelaksanaan sudah fix atau bersifat sementara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7" name="tKelSeniAktif38" displayName="tKelSeniAktif38" ref="A10:S32" totalsRowShown="0" headerRowDxfId="23" dataDxfId="21" headerRowBorderDxfId="22" tableBorderDxfId="20" totalsRowBorderDxfId="19">
  <autoFilter ref="A10:S32"/>
  <sortState ref="A11:S32">
    <sortCondition descending="1" ref="P13"/>
  </sortState>
  <tableColumns count="19">
    <tableColumn id="1" name="1" dataDxfId="18"/>
    <tableColumn id="2" name="2" dataDxfId="17"/>
    <tableColumn id="3" name="3" dataDxfId="16"/>
    <tableColumn id="6" name="4" dataDxfId="15"/>
    <tableColumn id="7" name="5" dataDxfId="14"/>
    <tableColumn id="8" name="6" dataDxfId="13"/>
    <tableColumn id="9" name="7" dataDxfId="12"/>
    <tableColumn id="10" name="8" dataDxfId="11"/>
    <tableColumn id="4" name="9" dataDxfId="10"/>
    <tableColumn id="5" name="10" dataDxfId="9"/>
    <tableColumn id="11" name="11" dataDxfId="8"/>
    <tableColumn id="12" name="12" dataDxfId="7"/>
    <tableColumn id="13" name="13" dataDxfId="6"/>
    <tableColumn id="14" name="14" dataDxfId="5"/>
    <tableColumn id="15" name="15" dataDxfId="4"/>
    <tableColumn id="16" name="16" dataDxfId="3"/>
    <tableColumn id="17" name="17" dataDxfId="2"/>
    <tableColumn id="18" name="18" dataDxfId="1"/>
    <tableColumn id="19" name="19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view="pageBreakPreview" zoomScaleSheetLayoutView="100" workbookViewId="0">
      <selection activeCell="B2" sqref="B2"/>
    </sheetView>
  </sheetViews>
  <sheetFormatPr defaultRowHeight="15" x14ac:dyDescent="0.25"/>
  <cols>
    <col min="1" max="1" width="13.75" bestFit="1" customWidth="1"/>
    <col min="2" max="2" width="28.25" bestFit="1" customWidth="1"/>
  </cols>
  <sheetData>
    <row r="1" spans="1:2" x14ac:dyDescent="0.25">
      <c r="A1" t="s">
        <v>44</v>
      </c>
      <c r="B1" t="s">
        <v>148</v>
      </c>
    </row>
    <row r="2" spans="1:2" x14ac:dyDescent="0.25">
      <c r="A2" t="s">
        <v>45</v>
      </c>
      <c r="B2" t="s">
        <v>46</v>
      </c>
    </row>
    <row r="3" spans="1:2" x14ac:dyDescent="0.25">
      <c r="A3" t="s">
        <v>4</v>
      </c>
      <c r="B3" t="s">
        <v>147</v>
      </c>
    </row>
    <row r="4" spans="1:2" x14ac:dyDescent="0.25">
      <c r="A4" t="s">
        <v>5</v>
      </c>
      <c r="B4" t="s">
        <v>2</v>
      </c>
    </row>
    <row r="5" spans="1:2" x14ac:dyDescent="0.25">
      <c r="A5" t="s">
        <v>15</v>
      </c>
      <c r="B5" t="str">
        <f>"KEPALA "&amp;UPPER(namaBidang)</f>
        <v>KEPALA BIDANG KEBUDAYAAN</v>
      </c>
    </row>
    <row r="6" spans="1:2" x14ac:dyDescent="0.25">
      <c r="A6" t="s">
        <v>16</v>
      </c>
      <c r="B6" t="s">
        <v>17</v>
      </c>
    </row>
    <row r="7" spans="1:2" x14ac:dyDescent="0.25">
      <c r="A7" t="s">
        <v>18</v>
      </c>
      <c r="B7" t="s">
        <v>19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6"/>
  <sheetViews>
    <sheetView topLeftCell="A11" zoomScale="77" zoomScaleNormal="77" workbookViewId="0">
      <selection activeCell="G32" sqref="G32"/>
    </sheetView>
  </sheetViews>
  <sheetFormatPr defaultColWidth="9.125" defaultRowHeight="15.75" x14ac:dyDescent="0.25"/>
  <cols>
    <col min="1" max="1" width="4.75" style="171" customWidth="1"/>
    <col min="2" max="2" width="20.625" style="171" customWidth="1"/>
    <col min="3" max="26" width="5.375" style="193" bestFit="1" customWidth="1"/>
    <col min="27" max="27" width="5.625" style="193" customWidth="1"/>
    <col min="28" max="35" width="5.375" style="193" bestFit="1" customWidth="1"/>
    <col min="36" max="53" width="5.625" style="171" bestFit="1" customWidth="1"/>
    <col min="54" max="56" width="5.625" style="171" customWidth="1"/>
    <col min="57" max="57" width="6.125" style="171" customWidth="1"/>
    <col min="58" max="62" width="6.375" style="171" customWidth="1"/>
    <col min="63" max="16384" width="9.125" style="171"/>
  </cols>
  <sheetData>
    <row r="1" spans="1:65" ht="28.5" x14ac:dyDescent="0.25">
      <c r="A1" s="264" t="s">
        <v>1414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</row>
    <row r="2" spans="1:65" x14ac:dyDescent="0.25">
      <c r="A2" s="265" t="s">
        <v>1415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</row>
    <row r="3" spans="1:65" x14ac:dyDescent="0.25">
      <c r="A3" s="172"/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</row>
    <row r="4" spans="1:65" ht="15.75" customHeight="1" x14ac:dyDescent="0.25">
      <c r="A4" s="266" t="s">
        <v>1416</v>
      </c>
      <c r="B4" s="266"/>
      <c r="C4" s="267" t="s">
        <v>1417</v>
      </c>
      <c r="D4" s="268"/>
      <c r="E4" s="269"/>
      <c r="F4" s="273" t="s">
        <v>1418</v>
      </c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5"/>
      <c r="AJ4" s="276" t="s">
        <v>1419</v>
      </c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175"/>
      <c r="BI4" s="175"/>
      <c r="BJ4" s="175"/>
      <c r="BK4" s="176"/>
      <c r="BL4" s="176"/>
      <c r="BM4" s="176"/>
    </row>
    <row r="5" spans="1:65" ht="32.25" customHeight="1" x14ac:dyDescent="0.25">
      <c r="A5" s="266"/>
      <c r="B5" s="266"/>
      <c r="C5" s="270"/>
      <c r="D5" s="271"/>
      <c r="E5" s="272"/>
      <c r="F5" s="267" t="s">
        <v>977</v>
      </c>
      <c r="G5" s="268"/>
      <c r="H5" s="269"/>
      <c r="I5" s="267" t="s">
        <v>1093</v>
      </c>
      <c r="J5" s="268"/>
      <c r="K5" s="269"/>
      <c r="L5" s="267" t="s">
        <v>276</v>
      </c>
      <c r="M5" s="268"/>
      <c r="N5" s="269"/>
      <c r="O5" s="267" t="s">
        <v>189</v>
      </c>
      <c r="P5" s="268"/>
      <c r="Q5" s="269"/>
      <c r="R5" s="267" t="s">
        <v>211</v>
      </c>
      <c r="S5" s="268"/>
      <c r="T5" s="269"/>
      <c r="U5" s="267" t="s">
        <v>242</v>
      </c>
      <c r="V5" s="268"/>
      <c r="W5" s="269"/>
      <c r="X5" s="267" t="s">
        <v>256</v>
      </c>
      <c r="Y5" s="268"/>
      <c r="Z5" s="269"/>
      <c r="AA5" s="267" t="s">
        <v>208</v>
      </c>
      <c r="AB5" s="268"/>
      <c r="AC5" s="269"/>
      <c r="AD5" s="267" t="s">
        <v>205</v>
      </c>
      <c r="AE5" s="268"/>
      <c r="AF5" s="269"/>
      <c r="AG5" s="267" t="s">
        <v>1420</v>
      </c>
      <c r="AH5" s="268"/>
      <c r="AI5" s="269"/>
      <c r="AJ5" s="287" t="s">
        <v>1421</v>
      </c>
      <c r="AK5" s="287"/>
      <c r="AL5" s="287"/>
      <c r="AM5" s="287" t="s">
        <v>1422</v>
      </c>
      <c r="AN5" s="287"/>
      <c r="AO5" s="287"/>
      <c r="AP5" s="287" t="s">
        <v>1423</v>
      </c>
      <c r="AQ5" s="287"/>
      <c r="AR5" s="287"/>
      <c r="AS5" s="281" t="s">
        <v>1424</v>
      </c>
      <c r="AT5" s="281"/>
      <c r="AU5" s="281"/>
      <c r="AV5" s="287" t="s">
        <v>1425</v>
      </c>
      <c r="AW5" s="287"/>
      <c r="AX5" s="287"/>
      <c r="AY5" s="287" t="s">
        <v>1426</v>
      </c>
      <c r="AZ5" s="287"/>
      <c r="BA5" s="287"/>
      <c r="BB5" s="278" t="s">
        <v>1427</v>
      </c>
      <c r="BC5" s="279"/>
      <c r="BD5" s="280"/>
      <c r="BE5" s="281" t="s">
        <v>1428</v>
      </c>
      <c r="BF5" s="281"/>
      <c r="BG5" s="281"/>
      <c r="BH5" s="282" t="s">
        <v>1429</v>
      </c>
      <c r="BI5" s="283"/>
      <c r="BJ5" s="284"/>
      <c r="BK5" s="278" t="s">
        <v>1430</v>
      </c>
      <c r="BL5" s="279"/>
      <c r="BM5" s="280"/>
    </row>
    <row r="6" spans="1:65" ht="15.75" customHeight="1" x14ac:dyDescent="0.25">
      <c r="A6" s="266"/>
      <c r="B6" s="266"/>
      <c r="C6" s="177">
        <v>2017</v>
      </c>
      <c r="D6" s="177">
        <v>2018</v>
      </c>
      <c r="E6" s="177">
        <v>2019</v>
      </c>
      <c r="F6" s="177">
        <v>2017</v>
      </c>
      <c r="G6" s="177">
        <v>2018</v>
      </c>
      <c r="H6" s="177">
        <v>2019</v>
      </c>
      <c r="I6" s="177">
        <v>2017</v>
      </c>
      <c r="J6" s="177">
        <v>2018</v>
      </c>
      <c r="K6" s="177">
        <v>2019</v>
      </c>
      <c r="L6" s="177">
        <v>2017</v>
      </c>
      <c r="M6" s="177">
        <v>2018</v>
      </c>
      <c r="N6" s="177">
        <v>2019</v>
      </c>
      <c r="O6" s="177">
        <v>2017</v>
      </c>
      <c r="P6" s="177">
        <v>2018</v>
      </c>
      <c r="Q6" s="177">
        <v>2019</v>
      </c>
      <c r="R6" s="177">
        <v>2017</v>
      </c>
      <c r="S6" s="177">
        <v>2018</v>
      </c>
      <c r="T6" s="177">
        <v>2019</v>
      </c>
      <c r="U6" s="177">
        <v>2017</v>
      </c>
      <c r="V6" s="177">
        <v>2018</v>
      </c>
      <c r="W6" s="177">
        <v>2019</v>
      </c>
      <c r="X6" s="177">
        <v>2017</v>
      </c>
      <c r="Y6" s="177">
        <v>2018</v>
      </c>
      <c r="Z6" s="177">
        <v>2019</v>
      </c>
      <c r="AA6" s="177">
        <v>2017</v>
      </c>
      <c r="AB6" s="177">
        <v>2018</v>
      </c>
      <c r="AC6" s="177">
        <v>2019</v>
      </c>
      <c r="AD6" s="177">
        <v>2017</v>
      </c>
      <c r="AE6" s="177">
        <v>2018</v>
      </c>
      <c r="AF6" s="177">
        <v>2019</v>
      </c>
      <c r="AG6" s="177">
        <v>2017</v>
      </c>
      <c r="AH6" s="177">
        <v>2018</v>
      </c>
      <c r="AI6" s="177">
        <v>2019</v>
      </c>
      <c r="AJ6" s="177">
        <v>2017</v>
      </c>
      <c r="AK6" s="177">
        <v>2018</v>
      </c>
      <c r="AL6" s="177">
        <v>2019</v>
      </c>
      <c r="AM6" s="177">
        <v>2017</v>
      </c>
      <c r="AN6" s="177">
        <v>2018</v>
      </c>
      <c r="AO6" s="177">
        <v>2019</v>
      </c>
      <c r="AP6" s="177">
        <v>2017</v>
      </c>
      <c r="AQ6" s="177">
        <v>2018</v>
      </c>
      <c r="AR6" s="177">
        <v>2019</v>
      </c>
      <c r="AS6" s="177">
        <v>2017</v>
      </c>
      <c r="AT6" s="177">
        <v>2018</v>
      </c>
      <c r="AU6" s="177">
        <v>2019</v>
      </c>
      <c r="AV6" s="177">
        <v>2017</v>
      </c>
      <c r="AW6" s="177">
        <v>2018</v>
      </c>
      <c r="AX6" s="177">
        <v>2019</v>
      </c>
      <c r="AY6" s="177">
        <v>2017</v>
      </c>
      <c r="AZ6" s="177">
        <v>2018</v>
      </c>
      <c r="BA6" s="177">
        <v>2019</v>
      </c>
      <c r="BB6" s="177">
        <v>2017</v>
      </c>
      <c r="BC6" s="177">
        <v>2018</v>
      </c>
      <c r="BD6" s="177">
        <v>2019</v>
      </c>
      <c r="BE6" s="177">
        <v>2017</v>
      </c>
      <c r="BF6" s="177">
        <v>2018</v>
      </c>
      <c r="BG6" s="177">
        <v>2019</v>
      </c>
      <c r="BH6" s="177">
        <v>2017</v>
      </c>
      <c r="BI6" s="177">
        <v>2018</v>
      </c>
      <c r="BJ6" s="177">
        <v>2019</v>
      </c>
      <c r="BK6" s="177">
        <v>2017</v>
      </c>
      <c r="BL6" s="177">
        <v>2018</v>
      </c>
      <c r="BM6" s="177">
        <v>2019</v>
      </c>
    </row>
    <row r="7" spans="1:65" x14ac:dyDescent="0.25">
      <c r="A7" s="178">
        <v>1</v>
      </c>
      <c r="B7" s="179" t="s">
        <v>1431</v>
      </c>
      <c r="C7" s="180"/>
      <c r="D7" s="180"/>
      <c r="E7" s="180"/>
      <c r="F7" s="180"/>
      <c r="G7" s="180"/>
      <c r="H7" s="180"/>
      <c r="I7" s="181"/>
      <c r="J7" s="181"/>
      <c r="K7" s="181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</row>
    <row r="8" spans="1:65" x14ac:dyDescent="0.25">
      <c r="A8" s="183">
        <v>1</v>
      </c>
      <c r="B8" s="183" t="s">
        <v>1432</v>
      </c>
      <c r="C8" s="184"/>
      <c r="D8" s="184"/>
      <c r="E8" s="184"/>
      <c r="F8" s="184"/>
      <c r="G8" s="184"/>
      <c r="H8" s="184"/>
      <c r="I8" s="181"/>
      <c r="J8" s="181"/>
      <c r="K8" s="181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</row>
    <row r="9" spans="1:65" x14ac:dyDescent="0.25">
      <c r="A9" s="183">
        <v>2</v>
      </c>
      <c r="B9" s="183" t="s">
        <v>701</v>
      </c>
      <c r="C9" s="184"/>
      <c r="D9" s="184"/>
      <c r="E9" s="184"/>
      <c r="F9" s="184"/>
      <c r="G9" s="184"/>
      <c r="H9" s="184"/>
      <c r="I9" s="181"/>
      <c r="J9" s="181"/>
      <c r="K9" s="181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</row>
    <row r="10" spans="1:65" x14ac:dyDescent="0.25">
      <c r="A10" s="183">
        <v>3</v>
      </c>
      <c r="B10" s="183" t="s">
        <v>405</v>
      </c>
      <c r="C10" s="184"/>
      <c r="D10" s="184"/>
      <c r="E10" s="184"/>
      <c r="F10" s="184"/>
      <c r="G10" s="184"/>
      <c r="H10" s="184"/>
      <c r="I10" s="181"/>
      <c r="J10" s="181"/>
      <c r="K10" s="181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</row>
    <row r="11" spans="1:65" x14ac:dyDescent="0.25">
      <c r="A11" s="183">
        <v>4</v>
      </c>
      <c r="B11" s="183" t="s">
        <v>476</v>
      </c>
      <c r="C11" s="184"/>
      <c r="D11" s="184"/>
      <c r="E11" s="184"/>
      <c r="F11" s="184"/>
      <c r="G11" s="184"/>
      <c r="H11" s="184"/>
      <c r="I11" s="181"/>
      <c r="J11" s="181"/>
      <c r="K11" s="181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</row>
    <row r="12" spans="1:65" x14ac:dyDescent="0.25">
      <c r="A12" s="183">
        <v>5</v>
      </c>
      <c r="B12" s="183" t="s">
        <v>449</v>
      </c>
      <c r="C12" s="184"/>
      <c r="D12" s="184"/>
      <c r="E12" s="184"/>
      <c r="F12" s="184"/>
      <c r="G12" s="184"/>
      <c r="H12" s="184"/>
      <c r="I12" s="181"/>
      <c r="J12" s="181"/>
      <c r="K12" s="181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</row>
    <row r="13" spans="1:65" x14ac:dyDescent="0.25">
      <c r="A13" s="183">
        <v>6</v>
      </c>
      <c r="B13" s="183" t="s">
        <v>525</v>
      </c>
      <c r="C13" s="184"/>
      <c r="D13" s="184"/>
      <c r="E13" s="184"/>
      <c r="F13" s="184"/>
      <c r="G13" s="184"/>
      <c r="H13" s="184"/>
      <c r="I13" s="181"/>
      <c r="J13" s="181"/>
      <c r="K13" s="181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</row>
    <row r="14" spans="1:65" x14ac:dyDescent="0.25">
      <c r="A14" s="183">
        <v>7</v>
      </c>
      <c r="B14" s="183" t="s">
        <v>706</v>
      </c>
      <c r="C14" s="184"/>
      <c r="D14" s="184"/>
      <c r="E14" s="184"/>
      <c r="F14" s="184"/>
      <c r="G14" s="184"/>
      <c r="H14" s="184"/>
      <c r="I14" s="181"/>
      <c r="J14" s="181"/>
      <c r="K14" s="181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</row>
    <row r="15" spans="1:65" x14ac:dyDescent="0.25">
      <c r="A15" s="183">
        <v>8</v>
      </c>
      <c r="B15" s="183" t="s">
        <v>424</v>
      </c>
      <c r="C15" s="184"/>
      <c r="D15" s="184"/>
      <c r="E15" s="184"/>
      <c r="F15" s="184"/>
      <c r="G15" s="184"/>
      <c r="H15" s="184"/>
      <c r="I15" s="181"/>
      <c r="J15" s="181"/>
      <c r="K15" s="181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</row>
    <row r="16" spans="1:65" x14ac:dyDescent="0.25">
      <c r="A16" s="185">
        <v>2</v>
      </c>
      <c r="B16" s="186" t="s">
        <v>1433</v>
      </c>
      <c r="C16" s="184"/>
      <c r="D16" s="184"/>
      <c r="E16" s="184"/>
      <c r="F16" s="184"/>
      <c r="G16" s="184"/>
      <c r="H16" s="184"/>
      <c r="I16" s="181"/>
      <c r="J16" s="181"/>
      <c r="K16" s="181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</row>
    <row r="17" spans="1:65" x14ac:dyDescent="0.25">
      <c r="A17" s="183">
        <v>1</v>
      </c>
      <c r="B17" s="183" t="s">
        <v>567</v>
      </c>
      <c r="C17" s="184"/>
      <c r="D17" s="184"/>
      <c r="E17" s="184"/>
      <c r="F17" s="184"/>
      <c r="G17" s="184"/>
      <c r="H17" s="184"/>
      <c r="I17" s="181"/>
      <c r="J17" s="181"/>
      <c r="K17" s="181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</row>
    <row r="18" spans="1:65" x14ac:dyDescent="0.25">
      <c r="A18" s="183">
        <v>2</v>
      </c>
      <c r="B18" s="183" t="s">
        <v>505</v>
      </c>
      <c r="C18" s="184"/>
      <c r="D18" s="184"/>
      <c r="E18" s="184"/>
      <c r="F18" s="184"/>
      <c r="G18" s="184"/>
      <c r="H18" s="184"/>
      <c r="I18" s="181"/>
      <c r="J18" s="181"/>
      <c r="K18" s="181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</row>
    <row r="19" spans="1:65" x14ac:dyDescent="0.25">
      <c r="A19" s="183">
        <v>3</v>
      </c>
      <c r="B19" s="183" t="s">
        <v>535</v>
      </c>
      <c r="C19" s="184"/>
      <c r="D19" s="184"/>
      <c r="E19" s="184"/>
      <c r="F19" s="184"/>
      <c r="G19" s="184"/>
      <c r="H19" s="184"/>
      <c r="I19" s="181"/>
      <c r="J19" s="181"/>
      <c r="K19" s="181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</row>
    <row r="20" spans="1:65" x14ac:dyDescent="0.25">
      <c r="A20" s="183">
        <v>4</v>
      </c>
      <c r="B20" s="183" t="s">
        <v>540</v>
      </c>
      <c r="C20" s="184"/>
      <c r="D20" s="184"/>
      <c r="E20" s="184"/>
      <c r="F20" s="184"/>
      <c r="G20" s="184"/>
      <c r="H20" s="184"/>
      <c r="I20" s="181"/>
      <c r="J20" s="181"/>
      <c r="K20" s="181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</row>
    <row r="21" spans="1:65" x14ac:dyDescent="0.25">
      <c r="A21" s="183">
        <v>5</v>
      </c>
      <c r="B21" s="183" t="s">
        <v>858</v>
      </c>
      <c r="C21" s="184"/>
      <c r="D21" s="184"/>
      <c r="E21" s="184"/>
      <c r="F21" s="184"/>
      <c r="G21" s="184"/>
      <c r="H21" s="184"/>
      <c r="I21" s="181"/>
      <c r="J21" s="181"/>
      <c r="K21" s="181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</row>
    <row r="22" spans="1:65" x14ac:dyDescent="0.25">
      <c r="A22" s="183">
        <v>6</v>
      </c>
      <c r="B22" s="183" t="s">
        <v>650</v>
      </c>
      <c r="C22" s="184"/>
      <c r="D22" s="184"/>
      <c r="E22" s="184"/>
      <c r="F22" s="184"/>
      <c r="G22" s="184"/>
      <c r="H22" s="184"/>
      <c r="I22" s="181"/>
      <c r="J22" s="181"/>
      <c r="K22" s="181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</row>
    <row r="23" spans="1:65" x14ac:dyDescent="0.25">
      <c r="A23" s="183">
        <v>7</v>
      </c>
      <c r="B23" s="183" t="s">
        <v>794</v>
      </c>
      <c r="C23" s="184"/>
      <c r="D23" s="184"/>
      <c r="E23" s="184"/>
      <c r="F23" s="184"/>
      <c r="G23" s="184"/>
      <c r="H23" s="184"/>
      <c r="I23" s="181"/>
      <c r="J23" s="181"/>
      <c r="K23" s="181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</row>
    <row r="24" spans="1:65" x14ac:dyDescent="0.25">
      <c r="A24" s="183">
        <v>8</v>
      </c>
      <c r="B24" s="183" t="s">
        <v>482</v>
      </c>
      <c r="C24" s="184"/>
      <c r="D24" s="184"/>
      <c r="E24" s="184"/>
      <c r="F24" s="184"/>
      <c r="G24" s="184"/>
      <c r="H24" s="184"/>
      <c r="I24" s="181"/>
      <c r="J24" s="181"/>
      <c r="K24" s="181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</row>
    <row r="25" spans="1:65" x14ac:dyDescent="0.25">
      <c r="A25" s="183">
        <v>9</v>
      </c>
      <c r="B25" s="183" t="s">
        <v>602</v>
      </c>
      <c r="C25" s="184"/>
      <c r="D25" s="184"/>
      <c r="E25" s="184"/>
      <c r="F25" s="184"/>
      <c r="G25" s="184"/>
      <c r="H25" s="184"/>
      <c r="I25" s="181"/>
      <c r="J25" s="181"/>
      <c r="K25" s="181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</row>
    <row r="26" spans="1:65" x14ac:dyDescent="0.25">
      <c r="A26" s="185">
        <v>3</v>
      </c>
      <c r="B26" s="186" t="s">
        <v>1434</v>
      </c>
      <c r="C26" s="184"/>
      <c r="D26" s="184"/>
      <c r="E26" s="184"/>
      <c r="F26" s="184"/>
      <c r="G26" s="184"/>
      <c r="H26" s="184"/>
      <c r="I26" s="181"/>
      <c r="J26" s="181"/>
      <c r="K26" s="181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</row>
    <row r="27" spans="1:65" x14ac:dyDescent="0.25">
      <c r="A27" s="183">
        <v>1</v>
      </c>
      <c r="B27" s="183" t="s">
        <v>558</v>
      </c>
      <c r="C27" s="184"/>
      <c r="D27" s="184"/>
      <c r="E27" s="184"/>
      <c r="F27" s="184"/>
      <c r="G27" s="184"/>
      <c r="H27" s="184"/>
      <c r="I27" s="181"/>
      <c r="J27" s="181"/>
      <c r="K27" s="181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</row>
    <row r="28" spans="1:65" x14ac:dyDescent="0.25">
      <c r="A28" s="183">
        <v>2</v>
      </c>
      <c r="B28" s="183" t="s">
        <v>419</v>
      </c>
      <c r="C28" s="184"/>
      <c r="D28" s="184"/>
      <c r="E28" s="184"/>
      <c r="F28" s="184"/>
      <c r="G28" s="184"/>
      <c r="H28" s="184"/>
      <c r="I28" s="181"/>
      <c r="J28" s="181"/>
      <c r="K28" s="181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</row>
    <row r="29" spans="1:65" x14ac:dyDescent="0.25">
      <c r="A29" s="183">
        <v>3</v>
      </c>
      <c r="B29" s="183" t="s">
        <v>510</v>
      </c>
      <c r="C29" s="184"/>
      <c r="D29" s="184"/>
      <c r="E29" s="184"/>
      <c r="F29" s="184"/>
      <c r="G29" s="184"/>
      <c r="H29" s="184"/>
      <c r="I29" s="181"/>
      <c r="J29" s="181"/>
      <c r="K29" s="181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</row>
    <row r="30" spans="1:65" x14ac:dyDescent="0.25">
      <c r="A30" s="183">
        <v>4</v>
      </c>
      <c r="B30" s="183" t="s">
        <v>440</v>
      </c>
      <c r="C30" s="184"/>
      <c r="D30" s="184"/>
      <c r="E30" s="184"/>
      <c r="F30" s="184"/>
      <c r="G30" s="184"/>
      <c r="H30" s="184"/>
      <c r="I30" s="181"/>
      <c r="J30" s="181"/>
      <c r="K30" s="181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</row>
    <row r="31" spans="1:65" x14ac:dyDescent="0.25">
      <c r="A31" s="183">
        <v>5</v>
      </c>
      <c r="B31" s="183" t="s">
        <v>1321</v>
      </c>
      <c r="C31" s="184"/>
      <c r="D31" s="184"/>
      <c r="E31" s="184"/>
      <c r="F31" s="184"/>
      <c r="G31" s="184"/>
      <c r="H31" s="184"/>
      <c r="I31" s="181"/>
      <c r="J31" s="181"/>
      <c r="K31" s="181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</row>
    <row r="32" spans="1:65" x14ac:dyDescent="0.25">
      <c r="A32" s="183">
        <v>6</v>
      </c>
      <c r="B32" s="183" t="s">
        <v>435</v>
      </c>
      <c r="C32" s="184"/>
      <c r="D32" s="184"/>
      <c r="E32" s="184"/>
      <c r="F32" s="184"/>
      <c r="G32" s="184"/>
      <c r="H32" s="184"/>
      <c r="I32" s="181"/>
      <c r="J32" s="181"/>
      <c r="K32" s="181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</row>
    <row r="33" spans="1:65" x14ac:dyDescent="0.25">
      <c r="A33" s="183">
        <v>7</v>
      </c>
      <c r="B33" s="183" t="s">
        <v>828</v>
      </c>
      <c r="C33" s="184"/>
      <c r="D33" s="184"/>
      <c r="E33" s="184"/>
      <c r="F33" s="184"/>
      <c r="G33" s="184"/>
      <c r="H33" s="184"/>
      <c r="I33" s="181"/>
      <c r="J33" s="181"/>
      <c r="K33" s="181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</row>
    <row r="34" spans="1:65" s="104" customFormat="1" x14ac:dyDescent="0.25">
      <c r="A34" s="187"/>
      <c r="B34" s="188" t="s">
        <v>160</v>
      </c>
      <c r="C34" s="189"/>
      <c r="D34" s="189">
        <v>1</v>
      </c>
      <c r="E34" s="189"/>
      <c r="F34" s="189"/>
      <c r="G34" s="189">
        <v>26</v>
      </c>
      <c r="H34" s="189"/>
      <c r="I34" s="190"/>
      <c r="J34" s="190">
        <v>2</v>
      </c>
      <c r="K34" s="190"/>
      <c r="L34" s="189"/>
      <c r="M34" s="189">
        <v>12</v>
      </c>
      <c r="N34" s="189"/>
      <c r="O34" s="189"/>
      <c r="P34" s="189">
        <v>46</v>
      </c>
      <c r="Q34" s="189"/>
      <c r="R34" s="189"/>
      <c r="S34" s="189">
        <v>3</v>
      </c>
      <c r="T34" s="189"/>
      <c r="U34" s="189"/>
      <c r="V34" s="189">
        <v>38</v>
      </c>
      <c r="W34" s="189"/>
      <c r="X34" s="189"/>
      <c r="Y34" s="189">
        <v>20</v>
      </c>
      <c r="Z34" s="189"/>
      <c r="AA34" s="189"/>
      <c r="AB34" s="189">
        <v>9</v>
      </c>
      <c r="AC34" s="189"/>
      <c r="AD34" s="189"/>
      <c r="AE34" s="189">
        <v>10</v>
      </c>
      <c r="AF34" s="189"/>
      <c r="AG34" s="189"/>
      <c r="AH34" s="189">
        <v>12</v>
      </c>
      <c r="AI34" s="189"/>
      <c r="AJ34" s="187"/>
      <c r="AK34" s="187">
        <v>10</v>
      </c>
      <c r="AL34" s="187"/>
      <c r="AM34" s="187"/>
      <c r="AN34" s="187">
        <v>58</v>
      </c>
      <c r="AO34" s="187"/>
      <c r="AP34" s="187"/>
      <c r="AQ34" s="187">
        <v>3</v>
      </c>
      <c r="AR34" s="187"/>
      <c r="AS34" s="187"/>
      <c r="AT34" s="187">
        <v>44</v>
      </c>
      <c r="AU34" s="187"/>
      <c r="AV34" s="187"/>
      <c r="AW34" s="187">
        <v>2</v>
      </c>
      <c r="AX34" s="187"/>
      <c r="AY34" s="187"/>
      <c r="AZ34" s="187">
        <v>22</v>
      </c>
      <c r="BA34" s="187"/>
      <c r="BB34" s="187"/>
      <c r="BC34" s="187" t="s">
        <v>1435</v>
      </c>
      <c r="BD34" s="187"/>
      <c r="BE34" s="187"/>
      <c r="BF34" s="187">
        <v>8</v>
      </c>
      <c r="BG34" s="187"/>
      <c r="BH34" s="187"/>
      <c r="BI34" s="187">
        <v>267</v>
      </c>
      <c r="BJ34" s="187"/>
      <c r="BK34" s="187"/>
      <c r="BL34" s="187" t="s">
        <v>1436</v>
      </c>
      <c r="BM34" s="187"/>
    </row>
    <row r="36" spans="1:65" ht="28.5" x14ac:dyDescent="0.45">
      <c r="B36" s="191" t="s">
        <v>1437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1:65" ht="28.5" x14ac:dyDescent="0.45">
      <c r="B37" s="191" t="s">
        <v>1438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65" ht="47.25" customHeight="1" x14ac:dyDescent="0.25">
      <c r="AA38" s="285" t="s">
        <v>1439</v>
      </c>
      <c r="AB38" s="285"/>
      <c r="AC38" s="285"/>
      <c r="AD38" s="285"/>
      <c r="AE38" s="285"/>
      <c r="AF38" s="285"/>
    </row>
    <row r="39" spans="1:65" ht="104.25" customHeight="1" x14ac:dyDescent="0.4">
      <c r="H39" s="194"/>
      <c r="AA39" s="286" t="s">
        <v>1440</v>
      </c>
      <c r="AB39" s="286"/>
      <c r="AC39" s="286"/>
      <c r="AD39" s="286"/>
      <c r="AE39" s="286"/>
      <c r="AF39" s="286"/>
    </row>
    <row r="40" spans="1:65" ht="38.25" customHeight="1" x14ac:dyDescent="0.4">
      <c r="B40" s="195" t="s">
        <v>1441</v>
      </c>
      <c r="C40" s="196">
        <v>89</v>
      </c>
      <c r="AA40" s="277" t="s">
        <v>1442</v>
      </c>
      <c r="AB40" s="277"/>
      <c r="AC40" s="277"/>
      <c r="AD40" s="277"/>
      <c r="AE40" s="277"/>
      <c r="AF40" s="277"/>
    </row>
    <row r="41" spans="1:65" ht="28.5" x14ac:dyDescent="0.45">
      <c r="B41" s="191" t="s">
        <v>1443</v>
      </c>
    </row>
    <row r="42" spans="1:65" ht="28.5" x14ac:dyDescent="0.45">
      <c r="B42" s="197" t="s">
        <v>1444</v>
      </c>
    </row>
    <row r="43" spans="1:65" ht="28.5" x14ac:dyDescent="0.45">
      <c r="B43" s="197" t="s">
        <v>1445</v>
      </c>
    </row>
    <row r="44" spans="1:65" ht="28.5" x14ac:dyDescent="0.45">
      <c r="B44" s="197" t="s">
        <v>1446</v>
      </c>
    </row>
    <row r="46" spans="1:65" ht="141.75" customHeight="1" x14ac:dyDescent="0.25"/>
  </sheetData>
  <mergeCells count="29">
    <mergeCell ref="AA40:AF40"/>
    <mergeCell ref="BB5:BD5"/>
    <mergeCell ref="BE5:BG5"/>
    <mergeCell ref="BH5:BJ5"/>
    <mergeCell ref="BK5:BM5"/>
    <mergeCell ref="AA38:AF38"/>
    <mergeCell ref="AA39:AF39"/>
    <mergeCell ref="AJ5:AL5"/>
    <mergeCell ref="AM5:AO5"/>
    <mergeCell ref="AP5:AR5"/>
    <mergeCell ref="AS5:AU5"/>
    <mergeCell ref="AV5:AX5"/>
    <mergeCell ref="AY5:BA5"/>
    <mergeCell ref="AG5:AI5"/>
    <mergeCell ref="A1:BL1"/>
    <mergeCell ref="A2:BM2"/>
    <mergeCell ref="A4:B6"/>
    <mergeCell ref="C4:E5"/>
    <mergeCell ref="F4:AI4"/>
    <mergeCell ref="AJ4:BG4"/>
    <mergeCell ref="F5:H5"/>
    <mergeCell ref="I5:K5"/>
    <mergeCell ref="L5:N5"/>
    <mergeCell ref="O5:Q5"/>
    <mergeCell ref="R5:T5"/>
    <mergeCell ref="U5:W5"/>
    <mergeCell ref="X5:Z5"/>
    <mergeCell ref="AA5:AC5"/>
    <mergeCell ref="AD5:AF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V39"/>
  <sheetViews>
    <sheetView tabSelected="1" zoomScaleNormal="100" zoomScaleSheetLayoutView="100" workbookViewId="0">
      <selection activeCell="D20" sqref="D20"/>
    </sheetView>
  </sheetViews>
  <sheetFormatPr defaultRowHeight="15" x14ac:dyDescent="0.25"/>
  <cols>
    <col min="1" max="1" width="5" customWidth="1"/>
    <col min="2" max="2" width="26.75" customWidth="1"/>
    <col min="3" max="3" width="10.125" customWidth="1"/>
    <col min="4" max="4" width="16.75" bestFit="1" customWidth="1"/>
    <col min="5" max="5" width="17.125" customWidth="1"/>
    <col min="6" max="6" width="10.25" bestFit="1" customWidth="1"/>
    <col min="7" max="18" width="5" customWidth="1"/>
  </cols>
  <sheetData>
    <row r="1" spans="1:19" x14ac:dyDescent="0.25">
      <c r="M1" t="s">
        <v>110</v>
      </c>
    </row>
    <row r="2" spans="1:19" x14ac:dyDescent="0.25">
      <c r="M2" t="s">
        <v>0</v>
      </c>
      <c r="O2" t="str">
        <f>noNota</f>
        <v>: …</v>
      </c>
    </row>
    <row r="3" spans="1:19" x14ac:dyDescent="0.25">
      <c r="M3" t="s">
        <v>1</v>
      </c>
      <c r="O3" t="str">
        <f>tglNota</f>
        <v>: ………………</v>
      </c>
    </row>
    <row r="5" spans="1:19" ht="15.75" x14ac:dyDescent="0.25">
      <c r="A5" s="222" t="s">
        <v>135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</row>
    <row r="6" spans="1:19" ht="18.75" x14ac:dyDescent="0.3">
      <c r="A6" s="223" t="s">
        <v>691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</row>
    <row r="7" spans="1:19" s="4" customFormat="1" x14ac:dyDescent="0.25">
      <c r="A7" s="37"/>
      <c r="B7" s="7"/>
      <c r="C7" s="7"/>
      <c r="D7" s="7"/>
      <c r="E7" s="7"/>
      <c r="F7" s="7"/>
      <c r="G7" s="7"/>
      <c r="H7" s="7"/>
      <c r="I7" s="7"/>
      <c r="J7" s="7"/>
    </row>
    <row r="8" spans="1:19" s="4" customFormat="1" x14ac:dyDescent="0.25">
      <c r="A8" s="221" t="s">
        <v>22</v>
      </c>
      <c r="B8" s="221" t="s">
        <v>111</v>
      </c>
      <c r="C8" s="221" t="s">
        <v>41</v>
      </c>
      <c r="D8" s="221" t="s">
        <v>112</v>
      </c>
      <c r="E8" s="221" t="s">
        <v>82</v>
      </c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41" t="s">
        <v>20</v>
      </c>
    </row>
    <row r="9" spans="1:19" s="4" customFormat="1" x14ac:dyDescent="0.25">
      <c r="A9" s="221"/>
      <c r="B9" s="221"/>
      <c r="C9" s="221"/>
      <c r="D9" s="221"/>
      <c r="E9" s="20" t="s">
        <v>89</v>
      </c>
      <c r="F9" s="20" t="s">
        <v>21</v>
      </c>
      <c r="G9" s="20" t="s">
        <v>113</v>
      </c>
      <c r="H9" s="20" t="s">
        <v>114</v>
      </c>
      <c r="I9" s="20" t="s">
        <v>115</v>
      </c>
      <c r="J9" s="20" t="s">
        <v>116</v>
      </c>
      <c r="K9" s="20" t="s">
        <v>117</v>
      </c>
      <c r="L9" s="20" t="s">
        <v>118</v>
      </c>
      <c r="M9" s="20" t="s">
        <v>119</v>
      </c>
      <c r="N9" s="20" t="s">
        <v>120</v>
      </c>
      <c r="O9" s="20" t="s">
        <v>121</v>
      </c>
      <c r="P9" s="20" t="s">
        <v>122</v>
      </c>
      <c r="Q9" s="20" t="s">
        <v>123</v>
      </c>
      <c r="R9" s="20" t="s">
        <v>124</v>
      </c>
      <c r="S9" s="241"/>
    </row>
    <row r="10" spans="1:19" s="4" customFormat="1" x14ac:dyDescent="0.25">
      <c r="A10" s="33" t="s">
        <v>84</v>
      </c>
      <c r="B10" s="34" t="s">
        <v>85</v>
      </c>
      <c r="C10" s="34" t="s">
        <v>86</v>
      </c>
      <c r="D10" s="34" t="s">
        <v>87</v>
      </c>
      <c r="E10" s="34" t="s">
        <v>88</v>
      </c>
      <c r="F10" s="34" t="s">
        <v>92</v>
      </c>
      <c r="G10" s="34" t="s">
        <v>93</v>
      </c>
      <c r="H10" s="34" t="s">
        <v>94</v>
      </c>
      <c r="I10" s="34" t="s">
        <v>95</v>
      </c>
      <c r="J10" s="35" t="s">
        <v>96</v>
      </c>
      <c r="K10" s="40" t="s">
        <v>105</v>
      </c>
      <c r="L10" s="40" t="s">
        <v>103</v>
      </c>
      <c r="M10" s="40" t="s">
        <v>104</v>
      </c>
      <c r="N10" s="40" t="s">
        <v>125</v>
      </c>
      <c r="O10" s="40" t="s">
        <v>126</v>
      </c>
      <c r="P10" s="40" t="s">
        <v>127</v>
      </c>
      <c r="Q10" s="40" t="s">
        <v>128</v>
      </c>
      <c r="R10" s="40" t="s">
        <v>129</v>
      </c>
      <c r="S10" s="40" t="s">
        <v>130</v>
      </c>
    </row>
    <row r="11" spans="1:19" s="4" customFormat="1" x14ac:dyDescent="0.25">
      <c r="A11" s="9" t="s">
        <v>131</v>
      </c>
      <c r="B11" s="41" t="s">
        <v>132</v>
      </c>
      <c r="C11" s="42"/>
      <c r="D11" s="42"/>
      <c r="E11" s="42"/>
      <c r="F11" s="42"/>
      <c r="G11" s="42"/>
      <c r="H11" s="42"/>
      <c r="I11" s="42"/>
      <c r="J11" s="42"/>
      <c r="K11" s="43"/>
      <c r="L11" s="43"/>
      <c r="M11" s="43"/>
      <c r="N11" s="43"/>
      <c r="O11" s="43"/>
      <c r="P11" s="43"/>
      <c r="Q11" s="43"/>
      <c r="R11" s="43"/>
      <c r="S11" s="43"/>
    </row>
    <row r="12" spans="1:19" s="4" customFormat="1" x14ac:dyDescent="0.25">
      <c r="A12" s="36">
        <v>1</v>
      </c>
      <c r="B12" s="48" t="s">
        <v>162</v>
      </c>
      <c r="C12" s="47" t="s">
        <v>161</v>
      </c>
      <c r="D12" s="47" t="s">
        <v>159</v>
      </c>
      <c r="E12" s="47" t="s">
        <v>160</v>
      </c>
      <c r="F12" s="60">
        <v>5</v>
      </c>
      <c r="G12" s="47"/>
      <c r="H12" s="47"/>
      <c r="I12" s="61"/>
      <c r="J12" s="47"/>
      <c r="K12" s="61" t="s">
        <v>185</v>
      </c>
      <c r="L12" s="39"/>
      <c r="M12" s="39"/>
      <c r="N12" s="39"/>
      <c r="O12" s="39"/>
      <c r="P12" s="39"/>
      <c r="Q12" s="39"/>
      <c r="R12" s="39"/>
      <c r="S12" s="39"/>
    </row>
    <row r="13" spans="1:19" s="4" customFormat="1" x14ac:dyDescent="0.25">
      <c r="A13" s="36">
        <v>2</v>
      </c>
      <c r="B13" s="48" t="s">
        <v>163</v>
      </c>
      <c r="C13" s="47" t="s">
        <v>161</v>
      </c>
      <c r="D13" s="47" t="s">
        <v>159</v>
      </c>
      <c r="E13" s="47" t="s">
        <v>160</v>
      </c>
      <c r="F13" s="60">
        <v>17</v>
      </c>
      <c r="G13" s="47"/>
      <c r="H13" s="47"/>
      <c r="I13" s="47"/>
      <c r="J13" s="47"/>
      <c r="K13" s="39"/>
      <c r="L13" s="39"/>
      <c r="M13" s="39"/>
      <c r="N13" s="39"/>
      <c r="O13" s="39"/>
      <c r="P13" s="59" t="s">
        <v>185</v>
      </c>
      <c r="Q13" s="39"/>
      <c r="R13" s="39"/>
      <c r="S13" s="39"/>
    </row>
    <row r="14" spans="1:19" s="4" customFormat="1" x14ac:dyDescent="0.25">
      <c r="A14" s="47">
        <v>3</v>
      </c>
      <c r="B14" s="48" t="s">
        <v>164</v>
      </c>
      <c r="C14" s="47" t="s">
        <v>161</v>
      </c>
      <c r="D14" s="47" t="s">
        <v>159</v>
      </c>
      <c r="E14" s="47" t="s">
        <v>160</v>
      </c>
      <c r="F14" s="60"/>
      <c r="G14" s="47"/>
      <c r="H14" s="47"/>
      <c r="I14" s="47"/>
      <c r="J14" s="47"/>
      <c r="K14" s="39"/>
      <c r="L14" s="39"/>
      <c r="M14" s="39"/>
      <c r="N14" s="39"/>
      <c r="O14" s="39"/>
      <c r="P14" s="59" t="s">
        <v>185</v>
      </c>
      <c r="Q14" s="39"/>
      <c r="R14" s="39"/>
      <c r="S14" s="39"/>
    </row>
    <row r="15" spans="1:19" s="4" customFormat="1" x14ac:dyDescent="0.25">
      <c r="A15" s="47">
        <v>4</v>
      </c>
      <c r="B15" s="48" t="s">
        <v>165</v>
      </c>
      <c r="C15" s="47" t="s">
        <v>161</v>
      </c>
      <c r="D15" s="47" t="s">
        <v>159</v>
      </c>
      <c r="E15" s="47" t="s">
        <v>160</v>
      </c>
      <c r="F15" s="60"/>
      <c r="G15" s="47"/>
      <c r="H15" s="47"/>
      <c r="I15" s="61" t="s">
        <v>185</v>
      </c>
      <c r="J15" s="47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4" customFormat="1" x14ac:dyDescent="0.25">
      <c r="A16" s="47">
        <v>5</v>
      </c>
      <c r="B16" s="48" t="s">
        <v>166</v>
      </c>
      <c r="C16" s="47" t="s">
        <v>161</v>
      </c>
      <c r="D16" s="47" t="s">
        <v>159</v>
      </c>
      <c r="E16" s="47" t="s">
        <v>160</v>
      </c>
      <c r="F16" s="60"/>
      <c r="G16" s="47"/>
      <c r="H16" s="47"/>
      <c r="I16" s="47"/>
      <c r="J16" s="47"/>
      <c r="K16" s="39"/>
      <c r="L16" s="39"/>
      <c r="M16" s="39"/>
      <c r="N16" s="39"/>
      <c r="O16" s="61" t="s">
        <v>185</v>
      </c>
      <c r="P16" s="39"/>
      <c r="Q16" s="39"/>
      <c r="R16" s="39"/>
      <c r="S16" s="39"/>
    </row>
    <row r="17" spans="1:22" s="4" customFormat="1" x14ac:dyDescent="0.25">
      <c r="A17" s="47">
        <v>6</v>
      </c>
      <c r="B17" s="48" t="s">
        <v>167</v>
      </c>
      <c r="C17" s="47" t="s">
        <v>161</v>
      </c>
      <c r="D17" s="47" t="s">
        <v>159</v>
      </c>
      <c r="E17" s="47" t="s">
        <v>160</v>
      </c>
      <c r="F17" s="60"/>
      <c r="G17" s="47"/>
      <c r="H17" s="47"/>
      <c r="I17" s="47"/>
      <c r="J17" s="47"/>
      <c r="K17" s="39"/>
      <c r="L17" s="39"/>
      <c r="M17" s="39"/>
      <c r="N17" s="61" t="s">
        <v>185</v>
      </c>
      <c r="O17" s="39"/>
      <c r="P17" s="39"/>
      <c r="Q17" s="39"/>
      <c r="R17" s="39"/>
      <c r="S17" s="39"/>
    </row>
    <row r="18" spans="1:22" s="4" customFormat="1" x14ac:dyDescent="0.25">
      <c r="A18" s="52">
        <v>7</v>
      </c>
      <c r="B18" s="50" t="s">
        <v>168</v>
      </c>
      <c r="C18" s="47" t="s">
        <v>161</v>
      </c>
      <c r="D18" s="47" t="s">
        <v>159</v>
      </c>
      <c r="E18" s="47" t="s">
        <v>160</v>
      </c>
      <c r="F18" s="60"/>
      <c r="G18" s="47"/>
      <c r="H18" s="47"/>
      <c r="I18" s="47"/>
      <c r="J18" s="47"/>
      <c r="K18" s="39"/>
      <c r="L18" s="39"/>
      <c r="M18" s="61" t="s">
        <v>185</v>
      </c>
      <c r="N18" s="39"/>
      <c r="O18" s="39"/>
      <c r="P18" s="39"/>
      <c r="Q18" s="39"/>
      <c r="R18" s="39"/>
      <c r="S18" s="39"/>
      <c r="V18" s="58"/>
    </row>
    <row r="19" spans="1:22" x14ac:dyDescent="0.25">
      <c r="A19" s="53">
        <v>8</v>
      </c>
      <c r="B19" s="49" t="s">
        <v>169</v>
      </c>
      <c r="C19" s="47" t="s">
        <v>161</v>
      </c>
      <c r="D19" s="47" t="s">
        <v>159</v>
      </c>
      <c r="E19" s="47" t="s">
        <v>160</v>
      </c>
      <c r="F19" s="60"/>
      <c r="G19" s="47"/>
      <c r="H19" s="47"/>
      <c r="I19" s="47"/>
      <c r="J19" s="47"/>
      <c r="K19" s="39"/>
      <c r="L19" s="39"/>
      <c r="M19" s="39"/>
      <c r="N19" s="39"/>
      <c r="O19" s="39"/>
      <c r="P19" s="61" t="s">
        <v>185</v>
      </c>
      <c r="Q19" s="39"/>
      <c r="R19" s="39"/>
      <c r="S19" s="39"/>
    </row>
    <row r="20" spans="1:22" x14ac:dyDescent="0.25">
      <c r="A20" s="53">
        <v>9</v>
      </c>
      <c r="B20" s="49" t="s">
        <v>170</v>
      </c>
      <c r="C20" s="47" t="s">
        <v>161</v>
      </c>
      <c r="D20" s="47" t="s">
        <v>159</v>
      </c>
      <c r="E20" s="47" t="s">
        <v>160</v>
      </c>
      <c r="F20" s="60"/>
      <c r="G20" s="47"/>
      <c r="H20" s="47"/>
      <c r="I20" s="47"/>
      <c r="J20" s="47"/>
      <c r="K20" s="39"/>
      <c r="L20" s="39"/>
      <c r="M20" s="39"/>
      <c r="N20" s="39"/>
      <c r="O20" s="61" t="s">
        <v>185</v>
      </c>
      <c r="P20" s="39"/>
      <c r="Q20" s="39"/>
      <c r="R20" s="39"/>
      <c r="S20" s="39"/>
    </row>
    <row r="21" spans="1:22" x14ac:dyDescent="0.25">
      <c r="A21" s="53">
        <v>10</v>
      </c>
      <c r="B21" s="49" t="s">
        <v>171</v>
      </c>
      <c r="C21" s="47" t="s">
        <v>161</v>
      </c>
      <c r="D21" s="47" t="s">
        <v>159</v>
      </c>
      <c r="E21" s="47" t="s">
        <v>160</v>
      </c>
      <c r="F21" s="60"/>
      <c r="G21" s="47"/>
      <c r="H21" s="47"/>
      <c r="I21" s="47"/>
      <c r="J21" s="47"/>
      <c r="K21" s="39"/>
      <c r="L21" s="39"/>
      <c r="M21" s="39"/>
      <c r="N21" s="39"/>
      <c r="O21" s="39"/>
      <c r="P21" s="61" t="s">
        <v>185</v>
      </c>
      <c r="Q21" s="39"/>
      <c r="R21" s="39"/>
      <c r="S21" s="39"/>
    </row>
    <row r="22" spans="1:22" x14ac:dyDescent="0.25">
      <c r="A22" s="53">
        <v>11</v>
      </c>
      <c r="B22" s="49" t="s">
        <v>172</v>
      </c>
      <c r="C22" s="51"/>
      <c r="D22" s="47"/>
      <c r="E22" s="47"/>
      <c r="F22" s="60"/>
      <c r="G22" s="47"/>
      <c r="H22" s="47"/>
      <c r="I22" s="47"/>
      <c r="J22" s="47"/>
      <c r="K22" s="39"/>
      <c r="L22" s="39"/>
      <c r="M22" s="39"/>
      <c r="N22" s="39"/>
      <c r="O22" s="39"/>
      <c r="P22" s="39"/>
      <c r="Q22" s="39"/>
      <c r="R22" s="39"/>
      <c r="S22" s="39"/>
    </row>
    <row r="23" spans="1:22" x14ac:dyDescent="0.25">
      <c r="A23" s="53"/>
      <c r="B23" s="49" t="s">
        <v>173</v>
      </c>
      <c r="C23" s="47" t="s">
        <v>174</v>
      </c>
      <c r="D23" s="47" t="s">
        <v>159</v>
      </c>
      <c r="E23" s="47" t="s">
        <v>160</v>
      </c>
      <c r="F23" s="60"/>
      <c r="G23" s="61" t="s">
        <v>185</v>
      </c>
      <c r="H23" s="61" t="s">
        <v>185</v>
      </c>
      <c r="I23" s="61" t="s">
        <v>185</v>
      </c>
      <c r="J23" s="61" t="s">
        <v>185</v>
      </c>
      <c r="K23" s="61" t="s">
        <v>185</v>
      </c>
      <c r="L23" s="61" t="s">
        <v>185</v>
      </c>
      <c r="M23" s="61" t="s">
        <v>185</v>
      </c>
      <c r="N23" s="61" t="s">
        <v>185</v>
      </c>
      <c r="O23" s="61" t="s">
        <v>185</v>
      </c>
      <c r="P23" s="61" t="s">
        <v>185</v>
      </c>
      <c r="Q23" s="61" t="s">
        <v>185</v>
      </c>
      <c r="R23" s="61"/>
      <c r="S23" s="39"/>
    </row>
    <row r="24" spans="1:22" x14ac:dyDescent="0.25">
      <c r="A24" s="53">
        <v>12</v>
      </c>
      <c r="B24" s="49" t="s">
        <v>175</v>
      </c>
      <c r="C24" s="47" t="s">
        <v>176</v>
      </c>
      <c r="D24" s="47" t="s">
        <v>159</v>
      </c>
      <c r="E24" s="47" t="s">
        <v>160</v>
      </c>
      <c r="F24" s="60"/>
      <c r="G24" s="61" t="s">
        <v>185</v>
      </c>
      <c r="H24" s="47"/>
      <c r="I24" s="47"/>
      <c r="J24" s="47"/>
      <c r="K24" s="39"/>
      <c r="L24" s="39"/>
      <c r="M24" s="39"/>
      <c r="N24" s="39"/>
      <c r="O24" s="39"/>
      <c r="P24" s="39"/>
      <c r="Q24" s="39"/>
      <c r="R24" s="39"/>
      <c r="S24" s="39"/>
    </row>
    <row r="25" spans="1:22" x14ac:dyDescent="0.25">
      <c r="A25" s="53">
        <v>13</v>
      </c>
      <c r="B25" s="49" t="s">
        <v>177</v>
      </c>
      <c r="C25" s="47"/>
      <c r="D25" s="47"/>
      <c r="E25" s="47"/>
      <c r="F25" s="60"/>
      <c r="G25" s="47"/>
      <c r="H25" s="47"/>
      <c r="I25" s="47"/>
      <c r="J25" s="47"/>
      <c r="K25" s="39"/>
      <c r="L25" s="61"/>
      <c r="M25" s="39"/>
      <c r="N25" s="39"/>
      <c r="O25" s="39"/>
      <c r="P25" s="39"/>
      <c r="Q25" s="39"/>
      <c r="R25" s="39"/>
      <c r="S25" s="39"/>
    </row>
    <row r="26" spans="1:22" x14ac:dyDescent="0.25">
      <c r="A26" s="53"/>
      <c r="B26" s="50" t="s">
        <v>178</v>
      </c>
      <c r="C26" s="51" t="s">
        <v>176</v>
      </c>
      <c r="D26" s="51" t="s">
        <v>159</v>
      </c>
      <c r="E26" s="51" t="s">
        <v>160</v>
      </c>
      <c r="F26" s="62"/>
      <c r="G26" s="36"/>
      <c r="H26" s="36"/>
      <c r="I26" s="36"/>
      <c r="J26" s="36"/>
      <c r="K26" s="39"/>
      <c r="L26" s="61" t="s">
        <v>185</v>
      </c>
      <c r="M26" s="39"/>
      <c r="N26" s="39"/>
      <c r="O26" s="39"/>
      <c r="P26" s="39"/>
      <c r="Q26" s="39"/>
      <c r="R26" s="39"/>
      <c r="S26" s="39"/>
    </row>
    <row r="27" spans="1:22" x14ac:dyDescent="0.25">
      <c r="A27" s="53">
        <v>14</v>
      </c>
      <c r="B27" s="50" t="s">
        <v>179</v>
      </c>
      <c r="C27" s="51" t="s">
        <v>176</v>
      </c>
      <c r="D27" s="51" t="s">
        <v>159</v>
      </c>
      <c r="E27" s="51" t="s">
        <v>160</v>
      </c>
      <c r="F27" s="62"/>
      <c r="G27" s="36"/>
      <c r="H27" s="36"/>
      <c r="I27" s="36"/>
      <c r="J27" s="61" t="s">
        <v>185</v>
      </c>
      <c r="K27" s="39"/>
      <c r="L27" s="39"/>
      <c r="M27" s="39"/>
      <c r="N27" s="39"/>
      <c r="O27" s="39"/>
      <c r="P27" s="39"/>
      <c r="Q27" s="39"/>
      <c r="R27" s="39"/>
      <c r="S27" s="39"/>
    </row>
    <row r="28" spans="1:22" x14ac:dyDescent="0.25">
      <c r="A28" s="53">
        <v>15</v>
      </c>
      <c r="B28" s="50" t="s">
        <v>180</v>
      </c>
      <c r="C28" s="51" t="s">
        <v>176</v>
      </c>
      <c r="D28" s="51" t="s">
        <v>159</v>
      </c>
      <c r="E28" s="51" t="s">
        <v>160</v>
      </c>
      <c r="F28" s="63"/>
      <c r="G28" s="42"/>
      <c r="H28" s="42"/>
      <c r="I28" s="42"/>
      <c r="J28" s="61" t="s">
        <v>185</v>
      </c>
      <c r="K28" s="43"/>
      <c r="L28" s="43"/>
      <c r="M28" s="43"/>
      <c r="N28" s="43"/>
      <c r="O28" s="43"/>
      <c r="P28" s="43"/>
      <c r="Q28" s="43"/>
      <c r="R28" s="43"/>
      <c r="S28" s="43"/>
    </row>
    <row r="29" spans="1:22" x14ac:dyDescent="0.25">
      <c r="A29" s="50"/>
      <c r="B29" s="50"/>
      <c r="C29" s="51"/>
      <c r="D29" s="51"/>
      <c r="E29" s="51"/>
      <c r="F29" s="62"/>
      <c r="G29" s="36"/>
      <c r="H29" s="36"/>
      <c r="I29" s="36"/>
      <c r="J29" s="36"/>
      <c r="K29" s="39"/>
      <c r="L29" s="39"/>
      <c r="M29" s="39"/>
      <c r="N29" s="39"/>
      <c r="O29" s="39"/>
      <c r="P29" s="39"/>
      <c r="Q29" s="39"/>
      <c r="R29" s="39"/>
      <c r="S29" s="39"/>
    </row>
    <row r="30" spans="1:22" x14ac:dyDescent="0.25">
      <c r="A30" s="54" t="s">
        <v>133</v>
      </c>
      <c r="B30" s="54" t="s">
        <v>134</v>
      </c>
      <c r="C30" s="51"/>
      <c r="D30" s="51"/>
      <c r="E30" s="51"/>
      <c r="F30" s="62"/>
      <c r="G30" s="36"/>
      <c r="H30" s="36"/>
      <c r="I30" s="36"/>
      <c r="J30" s="36"/>
      <c r="K30" s="39"/>
      <c r="L30" s="39"/>
      <c r="M30" s="39"/>
      <c r="N30" s="39"/>
      <c r="O30" s="39"/>
      <c r="P30" s="39"/>
      <c r="Q30" s="39"/>
      <c r="R30" s="39"/>
      <c r="S30" s="39"/>
    </row>
    <row r="31" spans="1:22" x14ac:dyDescent="0.25">
      <c r="A31" s="52">
        <v>1</v>
      </c>
      <c r="B31" s="50" t="s">
        <v>181</v>
      </c>
      <c r="C31" s="51" t="s">
        <v>182</v>
      </c>
      <c r="D31" s="51" t="s">
        <v>159</v>
      </c>
      <c r="E31" s="64" t="s">
        <v>186</v>
      </c>
      <c r="F31" s="60"/>
      <c r="G31" s="47"/>
      <c r="H31" s="47"/>
      <c r="I31" s="61"/>
      <c r="J31" s="47"/>
      <c r="K31" s="39"/>
      <c r="L31" s="39"/>
      <c r="M31" s="61"/>
      <c r="N31" s="39"/>
      <c r="O31" s="39"/>
      <c r="P31" s="39"/>
      <c r="Q31" s="39"/>
      <c r="R31" s="39"/>
      <c r="S31" s="39"/>
    </row>
    <row r="32" spans="1:22" x14ac:dyDescent="0.25">
      <c r="A32" s="50"/>
      <c r="B32" s="50"/>
      <c r="C32" s="51"/>
      <c r="D32" s="51"/>
      <c r="E32" s="64" t="s">
        <v>187</v>
      </c>
      <c r="F32" s="36"/>
      <c r="G32" s="36"/>
      <c r="H32" s="36"/>
      <c r="I32" s="61" t="s">
        <v>185</v>
      </c>
      <c r="J32" s="36"/>
      <c r="K32" s="39"/>
      <c r="L32" s="39"/>
      <c r="M32" s="61" t="s">
        <v>185</v>
      </c>
      <c r="N32" s="39"/>
      <c r="O32" s="39"/>
      <c r="P32" s="39"/>
      <c r="Q32" s="39"/>
      <c r="R32" s="39"/>
      <c r="S32" s="39"/>
    </row>
    <row r="33" spans="1:19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N34" s="1" t="str">
        <f>UPPER(jabatan)</f>
        <v>KEPALA BIDANG KEBUDAYAAN</v>
      </c>
    </row>
    <row r="35" spans="1:19" x14ac:dyDescent="0.25">
      <c r="N35" s="1"/>
    </row>
    <row r="36" spans="1:19" x14ac:dyDescent="0.25">
      <c r="N36" s="1"/>
    </row>
    <row r="37" spans="1:19" x14ac:dyDescent="0.25">
      <c r="N37" s="1"/>
    </row>
    <row r="38" spans="1:19" x14ac:dyDescent="0.25">
      <c r="N38" s="10" t="s">
        <v>183</v>
      </c>
    </row>
    <row r="39" spans="1:19" x14ac:dyDescent="0.25">
      <c r="N39" s="1" t="s">
        <v>184</v>
      </c>
    </row>
  </sheetData>
  <mergeCells count="8">
    <mergeCell ref="E8:R8"/>
    <mergeCell ref="S8:S9"/>
    <mergeCell ref="A6:S6"/>
    <mergeCell ref="A5:S5"/>
    <mergeCell ref="A8:A9"/>
    <mergeCell ref="B8:B9"/>
    <mergeCell ref="C8:C9"/>
    <mergeCell ref="D8:D9"/>
  </mergeCells>
  <printOptions horizontalCentered="1"/>
  <pageMargins left="0.78740157480314998" right="0.78740157480314998" top="1.1811023622047201" bottom="0.78740157480314998" header="0.31496062992126" footer="0.31496062992126"/>
  <pageSetup paperSize="5" scale="7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SheetLayoutView="100" workbookViewId="0">
      <selection activeCell="B9" sqref="B9"/>
    </sheetView>
  </sheetViews>
  <sheetFormatPr defaultRowHeight="15" x14ac:dyDescent="0.25"/>
  <cols>
    <col min="1" max="1" width="7" customWidth="1"/>
    <col min="2" max="2" width="35.375" customWidth="1"/>
    <col min="3" max="4" width="6" style="1" customWidth="1"/>
    <col min="5" max="5" width="9.125" style="1"/>
    <col min="6" max="6" width="31.25" customWidth="1"/>
  </cols>
  <sheetData>
    <row r="1" spans="1:6" x14ac:dyDescent="0.25">
      <c r="A1" s="206" t="str">
        <f>"CEK LIST LAPORAN BULANAN "&amp;UPPER(namaBidang)</f>
        <v>CEK LIST LAPORAN BULANAN BIDANG KEBUDAYAAN</v>
      </c>
      <c r="B1" s="206"/>
      <c r="C1" s="206"/>
      <c r="D1" s="206"/>
      <c r="E1" s="206"/>
      <c r="F1" s="206"/>
    </row>
    <row r="2" spans="1:6" ht="18.75" x14ac:dyDescent="0.3">
      <c r="A2" s="205" t="str">
        <f>"BULAN "&amp;UPPER(namaBulan)</f>
        <v>BULAN DESEMBER</v>
      </c>
      <c r="B2" s="205"/>
      <c r="C2" s="205"/>
      <c r="D2" s="205"/>
      <c r="E2" s="205"/>
      <c r="F2" s="205"/>
    </row>
    <row r="3" spans="1:6" s="4" customFormat="1" x14ac:dyDescent="0.25">
      <c r="A3" s="11"/>
      <c r="C3" s="12"/>
      <c r="D3" s="12"/>
      <c r="E3" s="12"/>
    </row>
    <row r="4" spans="1:6" s="4" customFormat="1" x14ac:dyDescent="0.25">
      <c r="A4" s="4" t="s">
        <v>28</v>
      </c>
      <c r="C4" s="12"/>
      <c r="D4" s="12"/>
      <c r="E4" s="12"/>
    </row>
    <row r="5" spans="1:6" x14ac:dyDescent="0.25">
      <c r="A5" s="209" t="s">
        <v>23</v>
      </c>
      <c r="B5" s="209" t="s">
        <v>24</v>
      </c>
      <c r="C5" s="207" t="s">
        <v>25</v>
      </c>
      <c r="D5" s="208"/>
      <c r="E5" s="209" t="s">
        <v>26</v>
      </c>
      <c r="F5" s="209" t="s">
        <v>27</v>
      </c>
    </row>
    <row r="6" spans="1:6" x14ac:dyDescent="0.25">
      <c r="A6" s="210"/>
      <c r="B6" s="210"/>
      <c r="C6" s="13" t="s">
        <v>29</v>
      </c>
      <c r="D6" s="13" t="s">
        <v>30</v>
      </c>
      <c r="E6" s="210"/>
      <c r="F6" s="210"/>
    </row>
    <row r="7" spans="1:6" ht="35.1" customHeight="1" x14ac:dyDescent="0.25">
      <c r="A7" s="14" t="s">
        <v>39</v>
      </c>
      <c r="B7" s="15" t="s">
        <v>40</v>
      </c>
      <c r="C7" s="14"/>
      <c r="D7" s="14"/>
      <c r="E7" s="14"/>
      <c r="F7" s="15"/>
    </row>
    <row r="8" spans="1:6" ht="35.1" customHeight="1" x14ac:dyDescent="0.25">
      <c r="A8" s="16" t="s">
        <v>31</v>
      </c>
      <c r="B8" s="17" t="s">
        <v>38</v>
      </c>
      <c r="C8" s="16"/>
      <c r="D8" s="16"/>
      <c r="E8" s="16"/>
      <c r="F8" s="17"/>
    </row>
    <row r="9" spans="1:6" ht="35.1" customHeight="1" x14ac:dyDescent="0.25">
      <c r="A9" s="16" t="s">
        <v>32</v>
      </c>
      <c r="B9" s="17" t="s">
        <v>136</v>
      </c>
      <c r="C9" s="16"/>
      <c r="D9" s="16"/>
      <c r="E9" s="16"/>
      <c r="F9" s="17"/>
    </row>
    <row r="10" spans="1:6" ht="35.1" customHeight="1" x14ac:dyDescent="0.25">
      <c r="A10" s="16" t="s">
        <v>33</v>
      </c>
      <c r="B10" s="17" t="s">
        <v>139</v>
      </c>
      <c r="C10" s="16"/>
      <c r="D10" s="16"/>
      <c r="E10" s="16"/>
      <c r="F10" s="17"/>
    </row>
    <row r="11" spans="1:6" ht="34.5" customHeight="1" x14ac:dyDescent="0.25">
      <c r="A11" s="16" t="s">
        <v>34</v>
      </c>
      <c r="B11" s="17" t="s">
        <v>141</v>
      </c>
      <c r="C11" s="16"/>
      <c r="D11" s="16"/>
      <c r="E11" s="16"/>
      <c r="F11" s="17"/>
    </row>
    <row r="12" spans="1:6" ht="35.1" customHeight="1" x14ac:dyDescent="0.25">
      <c r="A12" s="16" t="s">
        <v>35</v>
      </c>
      <c r="B12" s="17" t="s">
        <v>140</v>
      </c>
      <c r="C12" s="16"/>
      <c r="D12" s="16"/>
      <c r="E12" s="16"/>
      <c r="F12" s="17"/>
    </row>
    <row r="13" spans="1:6" ht="35.1" customHeight="1" x14ac:dyDescent="0.25">
      <c r="A13" s="16" t="s">
        <v>36</v>
      </c>
      <c r="B13" s="17" t="s">
        <v>142</v>
      </c>
      <c r="C13" s="16"/>
      <c r="D13" s="16"/>
      <c r="E13" s="16"/>
      <c r="F13" s="17"/>
    </row>
    <row r="14" spans="1:6" ht="30" x14ac:dyDescent="0.25">
      <c r="A14" s="16" t="s">
        <v>37</v>
      </c>
      <c r="B14" s="17" t="s">
        <v>143</v>
      </c>
      <c r="C14" s="16"/>
      <c r="D14" s="16"/>
      <c r="E14" s="16"/>
      <c r="F14" s="17"/>
    </row>
    <row r="15" spans="1:6" ht="30" x14ac:dyDescent="0.25">
      <c r="A15" s="16" t="s">
        <v>137</v>
      </c>
      <c r="B15" s="17" t="s">
        <v>144</v>
      </c>
      <c r="C15" s="16"/>
      <c r="D15" s="16"/>
      <c r="E15" s="16"/>
      <c r="F15" s="17"/>
    </row>
    <row r="16" spans="1:6" ht="35.1" customHeight="1" x14ac:dyDescent="0.25">
      <c r="A16" s="16" t="s">
        <v>138</v>
      </c>
      <c r="B16" s="17" t="s">
        <v>145</v>
      </c>
      <c r="C16" s="16"/>
      <c r="D16" s="16"/>
      <c r="E16" s="16"/>
      <c r="F16" s="17"/>
    </row>
    <row r="17" spans="1:6" ht="35.1" customHeight="1" x14ac:dyDescent="0.25">
      <c r="A17" s="18"/>
      <c r="B17" s="19"/>
      <c r="C17" s="18"/>
      <c r="D17" s="18"/>
      <c r="E17" s="18"/>
      <c r="F17" s="19"/>
    </row>
  </sheetData>
  <mergeCells count="7">
    <mergeCell ref="A2:F2"/>
    <mergeCell ref="A1:F1"/>
    <mergeCell ref="C5:D5"/>
    <mergeCell ref="F5:F6"/>
    <mergeCell ref="E5:E6"/>
    <mergeCell ref="B5:B6"/>
    <mergeCell ref="A5:A6"/>
  </mergeCells>
  <printOptions horizontalCentered="1"/>
  <pageMargins left="1.1811023622047245" right="0.78740157480314965" top="0.78740157480314965" bottom="0.78740157480314965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zoomScaleSheetLayoutView="100" workbookViewId="0">
      <selection activeCell="F35" sqref="F35"/>
    </sheetView>
  </sheetViews>
  <sheetFormatPr defaultRowHeight="15" x14ac:dyDescent="0.25"/>
  <cols>
    <col min="1" max="1" width="9.75" bestFit="1" customWidth="1"/>
    <col min="2" max="3" width="23.875" customWidth="1"/>
    <col min="4" max="4" width="8.375" bestFit="1" customWidth="1"/>
    <col min="5" max="7" width="10.625" customWidth="1"/>
    <col min="8" max="8" width="7.625" customWidth="1"/>
  </cols>
  <sheetData>
    <row r="1" spans="1:8" x14ac:dyDescent="0.25">
      <c r="E1" t="s">
        <v>3</v>
      </c>
    </row>
    <row r="2" spans="1:8" x14ac:dyDescent="0.25">
      <c r="E2" t="s">
        <v>0</v>
      </c>
      <c r="F2" t="str">
        <f>noNota</f>
        <v>: …</v>
      </c>
    </row>
    <row r="3" spans="1:8" x14ac:dyDescent="0.25">
      <c r="E3" t="s">
        <v>1</v>
      </c>
      <c r="F3" t="str">
        <f>tglNota</f>
        <v>: ………………</v>
      </c>
    </row>
    <row r="5" spans="1:8" x14ac:dyDescent="0.25">
      <c r="A5" s="206" t="str">
        <f>"LAPORAN REALISASI KINERJA "&amp;UPPER(namaBidang)</f>
        <v>LAPORAN REALISASI KINERJA BIDANG KEBUDAYAAN</v>
      </c>
      <c r="B5" s="206"/>
      <c r="C5" s="206"/>
      <c r="D5" s="206"/>
      <c r="E5" s="206"/>
      <c r="F5" s="206"/>
      <c r="G5" s="206"/>
      <c r="H5" s="206"/>
    </row>
    <row r="6" spans="1:8" ht="18.75" x14ac:dyDescent="0.3">
      <c r="A6" s="205" t="str">
        <f>"BULAN "&amp;UPPER(namaBulan)</f>
        <v>BULAN DESEMBER</v>
      </c>
      <c r="B6" s="205"/>
      <c r="C6" s="205"/>
      <c r="D6" s="205"/>
      <c r="E6" s="205"/>
      <c r="F6" s="205"/>
      <c r="G6" s="205"/>
      <c r="H6" s="205"/>
    </row>
    <row r="8" spans="1:8" x14ac:dyDescent="0.25">
      <c r="A8" s="221" t="s">
        <v>6</v>
      </c>
      <c r="B8" s="221" t="s">
        <v>7</v>
      </c>
      <c r="C8" s="221" t="s">
        <v>8</v>
      </c>
      <c r="D8" s="221" t="s">
        <v>9</v>
      </c>
      <c r="E8" s="221" t="s">
        <v>10</v>
      </c>
      <c r="F8" s="221"/>
      <c r="G8" s="221" t="s">
        <v>77</v>
      </c>
      <c r="H8" s="221" t="s">
        <v>11</v>
      </c>
    </row>
    <row r="9" spans="1:8" x14ac:dyDescent="0.25">
      <c r="A9" s="221"/>
      <c r="B9" s="221"/>
      <c r="C9" s="221"/>
      <c r="D9" s="221"/>
      <c r="E9" s="2" t="s">
        <v>12</v>
      </c>
      <c r="F9" s="2" t="s">
        <v>13</v>
      </c>
      <c r="G9" s="221"/>
      <c r="H9" s="221"/>
    </row>
    <row r="10" spans="1:8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 t="s">
        <v>14</v>
      </c>
    </row>
    <row r="11" spans="1:8" x14ac:dyDescent="0.25">
      <c r="A11" s="3"/>
      <c r="B11" s="3"/>
      <c r="C11" s="3"/>
      <c r="D11" s="3"/>
      <c r="E11" s="24"/>
      <c r="F11" s="24"/>
      <c r="G11" s="24"/>
      <c r="H11" s="3"/>
    </row>
    <row r="12" spans="1:8" ht="60" x14ac:dyDescent="0.25">
      <c r="A12" s="27" t="s">
        <v>75</v>
      </c>
      <c r="B12" s="28" t="s">
        <v>78</v>
      </c>
      <c r="C12" s="6" t="s">
        <v>79</v>
      </c>
      <c r="D12" s="29" t="s">
        <v>76</v>
      </c>
      <c r="E12" s="21">
        <v>110</v>
      </c>
      <c r="F12" s="21">
        <v>110</v>
      </c>
      <c r="G12" s="21">
        <v>100</v>
      </c>
      <c r="H12" s="31">
        <f>IFERROR(G12/F12*100, 0)</f>
        <v>90.909090909090907</v>
      </c>
    </row>
    <row r="13" spans="1:8" ht="45" x14ac:dyDescent="0.25">
      <c r="A13" s="219" t="s">
        <v>71</v>
      </c>
      <c r="B13" s="214" t="s">
        <v>47</v>
      </c>
      <c r="C13" s="6" t="s">
        <v>58</v>
      </c>
      <c r="D13" s="30" t="s">
        <v>11</v>
      </c>
      <c r="E13" s="21">
        <v>57.14</v>
      </c>
      <c r="F13" s="21">
        <v>57.14</v>
      </c>
      <c r="G13" s="21"/>
      <c r="H13" s="31">
        <f t="shared" ref="H13:H26" si="0">IFERROR(G13/F13*100, 0)</f>
        <v>0</v>
      </c>
    </row>
    <row r="14" spans="1:8" ht="30" x14ac:dyDescent="0.25">
      <c r="A14" s="220"/>
      <c r="B14" s="215"/>
      <c r="C14" s="6" t="s">
        <v>59</v>
      </c>
      <c r="D14" s="30" t="s">
        <v>11</v>
      </c>
      <c r="E14" s="21">
        <v>100</v>
      </c>
      <c r="F14" s="21">
        <v>100</v>
      </c>
      <c r="G14" s="21">
        <v>100</v>
      </c>
      <c r="H14" s="31">
        <f t="shared" si="0"/>
        <v>100</v>
      </c>
    </row>
    <row r="15" spans="1:8" ht="30" x14ac:dyDescent="0.25">
      <c r="A15" s="216" t="s">
        <v>72</v>
      </c>
      <c r="B15" s="211" t="s">
        <v>48</v>
      </c>
      <c r="C15" s="22" t="s">
        <v>60</v>
      </c>
      <c r="D15" s="23" t="s">
        <v>51</v>
      </c>
      <c r="E15" s="25">
        <v>3</v>
      </c>
      <c r="F15" s="25">
        <v>6</v>
      </c>
      <c r="G15" s="25">
        <v>4</v>
      </c>
      <c r="H15" s="32">
        <f t="shared" si="0"/>
        <v>66.666666666666657</v>
      </c>
    </row>
    <row r="16" spans="1:8" ht="30" x14ac:dyDescent="0.25">
      <c r="A16" s="217"/>
      <c r="B16" s="212"/>
      <c r="C16" s="22" t="s">
        <v>61</v>
      </c>
      <c r="D16" s="23" t="s">
        <v>52</v>
      </c>
      <c r="E16" s="25">
        <v>0</v>
      </c>
      <c r="F16" s="25">
        <v>0</v>
      </c>
      <c r="G16" s="25">
        <v>0</v>
      </c>
      <c r="H16" s="32">
        <f t="shared" si="0"/>
        <v>0</v>
      </c>
    </row>
    <row r="17" spans="1:8" ht="32.25" customHeight="1" x14ac:dyDescent="0.25">
      <c r="A17" s="218"/>
      <c r="B17" s="213"/>
      <c r="C17" s="22" t="s">
        <v>62</v>
      </c>
      <c r="D17" s="23" t="s">
        <v>53</v>
      </c>
      <c r="E17" s="25">
        <v>0</v>
      </c>
      <c r="F17" s="25">
        <v>0</v>
      </c>
      <c r="G17" s="25">
        <v>1</v>
      </c>
      <c r="H17" s="32">
        <f t="shared" si="0"/>
        <v>0</v>
      </c>
    </row>
    <row r="18" spans="1:8" ht="45" x14ac:dyDescent="0.25">
      <c r="A18" s="216" t="s">
        <v>73</v>
      </c>
      <c r="B18" s="211" t="s">
        <v>49</v>
      </c>
      <c r="C18" s="22" t="s">
        <v>63</v>
      </c>
      <c r="D18" s="23" t="s">
        <v>52</v>
      </c>
      <c r="E18" s="25">
        <v>50</v>
      </c>
      <c r="F18" s="25">
        <v>0</v>
      </c>
      <c r="G18" s="25">
        <v>85</v>
      </c>
      <c r="H18" s="32">
        <f t="shared" si="0"/>
        <v>0</v>
      </c>
    </row>
    <row r="19" spans="1:8" ht="45" customHeight="1" x14ac:dyDescent="0.25">
      <c r="A19" s="217"/>
      <c r="B19" s="212"/>
      <c r="C19" s="22" t="s">
        <v>64</v>
      </c>
      <c r="D19" s="23" t="s">
        <v>54</v>
      </c>
      <c r="E19" s="25">
        <v>0</v>
      </c>
      <c r="F19" s="25">
        <v>0</v>
      </c>
      <c r="G19" s="25">
        <v>1</v>
      </c>
      <c r="H19" s="32">
        <f t="shared" si="0"/>
        <v>0</v>
      </c>
    </row>
    <row r="20" spans="1:8" ht="45" x14ac:dyDescent="0.25">
      <c r="A20" s="217"/>
      <c r="B20" s="212"/>
      <c r="C20" s="22" t="s">
        <v>65</v>
      </c>
      <c r="D20" s="23" t="s">
        <v>54</v>
      </c>
      <c r="E20" s="25">
        <v>20</v>
      </c>
      <c r="F20" s="25">
        <v>8</v>
      </c>
      <c r="G20" s="25">
        <v>1</v>
      </c>
      <c r="H20" s="32">
        <f t="shared" si="0"/>
        <v>12.5</v>
      </c>
    </row>
    <row r="21" spans="1:8" ht="45" x14ac:dyDescent="0.25">
      <c r="A21" s="217"/>
      <c r="B21" s="212"/>
      <c r="C21" s="22" t="s">
        <v>66</v>
      </c>
      <c r="D21" s="23" t="s">
        <v>54</v>
      </c>
      <c r="E21" s="25">
        <v>0</v>
      </c>
      <c r="F21" s="25">
        <v>0</v>
      </c>
      <c r="G21" s="25">
        <v>0</v>
      </c>
      <c r="H21" s="32">
        <f t="shared" si="0"/>
        <v>0</v>
      </c>
    </row>
    <row r="22" spans="1:8" ht="30" x14ac:dyDescent="0.25">
      <c r="A22" s="218"/>
      <c r="B22" s="213"/>
      <c r="C22" s="22" t="s">
        <v>67</v>
      </c>
      <c r="D22" s="26" t="s">
        <v>55</v>
      </c>
      <c r="E22" s="25">
        <v>0</v>
      </c>
      <c r="F22" s="25">
        <v>0</v>
      </c>
      <c r="G22" s="25">
        <v>0</v>
      </c>
      <c r="H22" s="32">
        <f t="shared" si="0"/>
        <v>0</v>
      </c>
    </row>
    <row r="23" spans="1:8" ht="30" x14ac:dyDescent="0.25">
      <c r="A23" s="216" t="s">
        <v>74</v>
      </c>
      <c r="B23" s="211" t="s">
        <v>50</v>
      </c>
      <c r="C23" s="22" t="s">
        <v>68</v>
      </c>
      <c r="D23" s="23" t="s">
        <v>51</v>
      </c>
      <c r="E23" s="25">
        <v>22</v>
      </c>
      <c r="F23" s="25">
        <v>15</v>
      </c>
      <c r="G23" s="25">
        <v>15</v>
      </c>
      <c r="H23" s="32">
        <f t="shared" si="0"/>
        <v>100</v>
      </c>
    </row>
    <row r="24" spans="1:8" ht="30" x14ac:dyDescent="0.25">
      <c r="A24" s="217"/>
      <c r="B24" s="212"/>
      <c r="C24" s="22" t="s">
        <v>69</v>
      </c>
      <c r="D24" s="23" t="s">
        <v>54</v>
      </c>
      <c r="E24" s="25">
        <v>1</v>
      </c>
      <c r="F24" s="25">
        <v>1</v>
      </c>
      <c r="G24" s="25">
        <v>0</v>
      </c>
      <c r="H24" s="32">
        <f t="shared" si="0"/>
        <v>0</v>
      </c>
    </row>
    <row r="25" spans="1:8" ht="30" x14ac:dyDescent="0.25">
      <c r="A25" s="217"/>
      <c r="B25" s="212"/>
      <c r="C25" s="22" t="s">
        <v>70</v>
      </c>
      <c r="D25" s="26" t="s">
        <v>56</v>
      </c>
      <c r="E25" s="25">
        <v>200</v>
      </c>
      <c r="F25" s="25">
        <v>100</v>
      </c>
      <c r="G25" s="25">
        <v>100</v>
      </c>
      <c r="H25" s="32">
        <f t="shared" si="0"/>
        <v>100</v>
      </c>
    </row>
    <row r="26" spans="1:8" ht="30" x14ac:dyDescent="0.25">
      <c r="A26" s="218"/>
      <c r="B26" s="213"/>
      <c r="C26" s="22" t="s">
        <v>57</v>
      </c>
      <c r="D26" s="23" t="s">
        <v>52</v>
      </c>
      <c r="E26" s="25">
        <v>0</v>
      </c>
      <c r="F26" s="25">
        <v>0</v>
      </c>
      <c r="G26" s="25">
        <v>0</v>
      </c>
      <c r="H26" s="32">
        <f t="shared" si="0"/>
        <v>0</v>
      </c>
    </row>
    <row r="27" spans="1:8" x14ac:dyDescent="0.25">
      <c r="A27" s="8"/>
      <c r="B27" s="8"/>
      <c r="C27" s="8"/>
      <c r="D27" s="8"/>
      <c r="E27" s="8"/>
      <c r="F27" s="8"/>
      <c r="G27" s="8"/>
      <c r="H27" s="8"/>
    </row>
    <row r="29" spans="1:8" x14ac:dyDescent="0.25">
      <c r="F29" s="1" t="str">
        <f>UPPER(jabatan)</f>
        <v>KEPALA BIDANG KEBUDAYAAN</v>
      </c>
    </row>
    <row r="30" spans="1:8" x14ac:dyDescent="0.25">
      <c r="F30" s="1"/>
    </row>
    <row r="31" spans="1:8" x14ac:dyDescent="0.25">
      <c r="F31" s="1"/>
    </row>
    <row r="32" spans="1:8" x14ac:dyDescent="0.25">
      <c r="F32" s="1"/>
    </row>
    <row r="33" spans="6:6" x14ac:dyDescent="0.25">
      <c r="F33" s="10" t="s">
        <v>965</v>
      </c>
    </row>
    <row r="34" spans="6:6" x14ac:dyDescent="0.25">
      <c r="F34" s="1" t="s">
        <v>967</v>
      </c>
    </row>
  </sheetData>
  <mergeCells count="17">
    <mergeCell ref="A5:H5"/>
    <mergeCell ref="A6:H6"/>
    <mergeCell ref="A8:A9"/>
    <mergeCell ref="B8:B9"/>
    <mergeCell ref="C8:C9"/>
    <mergeCell ref="D8:D9"/>
    <mergeCell ref="E8:F8"/>
    <mergeCell ref="G8:G9"/>
    <mergeCell ref="H8:H9"/>
    <mergeCell ref="B18:B22"/>
    <mergeCell ref="B15:B17"/>
    <mergeCell ref="B13:B14"/>
    <mergeCell ref="B23:B26"/>
    <mergeCell ref="A23:A26"/>
    <mergeCell ref="A18:A22"/>
    <mergeCell ref="A15:A17"/>
    <mergeCell ref="A13:A14"/>
  </mergeCells>
  <printOptions horizontalCentered="1"/>
  <pageMargins left="1.1811023622047245" right="0.78740157480314965" top="0.78740157480314965" bottom="0.78740157480314965" header="0.31496062992125984" footer="0.31496062992125984"/>
  <pageSetup paperSize="10000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116"/>
  <sheetViews>
    <sheetView workbookViewId="0">
      <selection activeCell="E108" sqref="E108"/>
    </sheetView>
  </sheetViews>
  <sheetFormatPr defaultRowHeight="15" x14ac:dyDescent="0.25"/>
  <cols>
    <col min="1" max="1" width="4.625" customWidth="1"/>
    <col min="2" max="2" width="30.375" customWidth="1"/>
    <col min="3" max="3" width="21.375" customWidth="1"/>
    <col min="4" max="4" width="14.875" customWidth="1"/>
    <col min="5" max="5" width="40.75" customWidth="1"/>
    <col min="6" max="6" width="19.375" customWidth="1"/>
    <col min="7" max="7" width="17.25" style="1" customWidth="1"/>
  </cols>
  <sheetData>
    <row r="1" spans="1:7" ht="18.75" x14ac:dyDescent="0.3">
      <c r="A1" s="205" t="s">
        <v>693</v>
      </c>
      <c r="B1" s="205"/>
      <c r="C1" s="205"/>
      <c r="D1" s="205"/>
      <c r="E1" s="205"/>
      <c r="F1" s="205"/>
      <c r="G1" s="205"/>
    </row>
    <row r="2" spans="1:7" ht="18.75" x14ac:dyDescent="0.3">
      <c r="A2" s="205" t="s">
        <v>694</v>
      </c>
      <c r="B2" s="205"/>
      <c r="C2" s="205"/>
      <c r="D2" s="205"/>
      <c r="E2" s="205"/>
      <c r="F2" s="205"/>
      <c r="G2" s="205"/>
    </row>
    <row r="3" spans="1:7" ht="18.75" x14ac:dyDescent="0.3">
      <c r="A3" s="205" t="s">
        <v>695</v>
      </c>
      <c r="B3" s="205"/>
      <c r="C3" s="205"/>
      <c r="D3" s="205"/>
      <c r="E3" s="205"/>
      <c r="F3" s="205"/>
      <c r="G3" s="205"/>
    </row>
    <row r="5" spans="1:7" s="104" customFormat="1" ht="29.25" customHeight="1" x14ac:dyDescent="0.25">
      <c r="A5" s="103" t="s">
        <v>81</v>
      </c>
      <c r="B5" s="103" t="s">
        <v>43</v>
      </c>
      <c r="C5" s="103" t="s">
        <v>42</v>
      </c>
      <c r="D5" s="103" t="s">
        <v>90</v>
      </c>
      <c r="E5" s="103" t="s">
        <v>696</v>
      </c>
      <c r="F5" s="103" t="s">
        <v>697</v>
      </c>
      <c r="G5" s="103" t="s">
        <v>698</v>
      </c>
    </row>
    <row r="6" spans="1:7" x14ac:dyDescent="0.25">
      <c r="A6" s="67">
        <v>1</v>
      </c>
      <c r="B6" s="105" t="s">
        <v>699</v>
      </c>
      <c r="C6" s="105" t="s">
        <v>700</v>
      </c>
      <c r="D6" s="105" t="s">
        <v>701</v>
      </c>
      <c r="E6" s="106" t="s">
        <v>702</v>
      </c>
      <c r="F6" s="106" t="s">
        <v>703</v>
      </c>
      <c r="G6" s="24">
        <v>1</v>
      </c>
    </row>
    <row r="7" spans="1:7" ht="84" customHeight="1" x14ac:dyDescent="0.25">
      <c r="A7" s="67">
        <v>2</v>
      </c>
      <c r="B7" s="105" t="s">
        <v>704</v>
      </c>
      <c r="C7" s="105" t="s">
        <v>705</v>
      </c>
      <c r="D7" s="105" t="s">
        <v>706</v>
      </c>
      <c r="E7" s="105" t="s">
        <v>707</v>
      </c>
      <c r="F7" s="106" t="s">
        <v>708</v>
      </c>
      <c r="G7" s="24">
        <v>1</v>
      </c>
    </row>
    <row r="8" spans="1:7" x14ac:dyDescent="0.25">
      <c r="A8" s="67">
        <v>3</v>
      </c>
      <c r="B8" s="105" t="s">
        <v>709</v>
      </c>
      <c r="C8" s="105"/>
      <c r="D8" s="105" t="s">
        <v>710</v>
      </c>
      <c r="E8" s="106" t="s">
        <v>711</v>
      </c>
      <c r="F8" s="106" t="s">
        <v>712</v>
      </c>
      <c r="G8" s="24">
        <v>1</v>
      </c>
    </row>
    <row r="9" spans="1:7" ht="30" x14ac:dyDescent="0.25">
      <c r="A9" s="67">
        <v>4</v>
      </c>
      <c r="B9" s="105" t="s">
        <v>713</v>
      </c>
      <c r="C9" s="105" t="s">
        <v>714</v>
      </c>
      <c r="D9" s="105" t="s">
        <v>405</v>
      </c>
      <c r="E9" s="106" t="s">
        <v>715</v>
      </c>
      <c r="F9" s="106" t="s">
        <v>716</v>
      </c>
      <c r="G9" s="24">
        <v>1</v>
      </c>
    </row>
    <row r="10" spans="1:7" x14ac:dyDescent="0.25">
      <c r="A10" s="67">
        <v>5</v>
      </c>
      <c r="B10" s="3" t="s">
        <v>717</v>
      </c>
      <c r="C10" s="105" t="s">
        <v>718</v>
      </c>
      <c r="D10" s="3" t="s">
        <v>567</v>
      </c>
      <c r="E10" s="3" t="s">
        <v>719</v>
      </c>
      <c r="F10" s="106" t="s">
        <v>720</v>
      </c>
      <c r="G10" s="24">
        <v>1</v>
      </c>
    </row>
    <row r="11" spans="1:7" x14ac:dyDescent="0.25">
      <c r="A11" s="67">
        <v>6</v>
      </c>
      <c r="B11" s="105" t="s">
        <v>154</v>
      </c>
      <c r="C11" s="105" t="s">
        <v>721</v>
      </c>
      <c r="D11" s="105" t="s">
        <v>476</v>
      </c>
      <c r="E11" s="106" t="s">
        <v>722</v>
      </c>
      <c r="F11" s="106" t="s">
        <v>723</v>
      </c>
      <c r="G11" s="24">
        <v>1</v>
      </c>
    </row>
    <row r="12" spans="1:7" x14ac:dyDescent="0.25">
      <c r="A12" s="67">
        <v>7</v>
      </c>
      <c r="B12" s="3" t="s">
        <v>724</v>
      </c>
      <c r="C12" s="3" t="s">
        <v>725</v>
      </c>
      <c r="D12" s="3" t="s">
        <v>726</v>
      </c>
      <c r="E12" s="3" t="s">
        <v>727</v>
      </c>
      <c r="F12" s="72" t="s">
        <v>158</v>
      </c>
      <c r="G12" s="24">
        <v>1</v>
      </c>
    </row>
    <row r="13" spans="1:7" x14ac:dyDescent="0.25">
      <c r="A13" s="67">
        <v>8</v>
      </c>
      <c r="B13" s="3" t="s">
        <v>728</v>
      </c>
      <c r="C13" s="3" t="s">
        <v>729</v>
      </c>
      <c r="D13" s="3" t="s">
        <v>706</v>
      </c>
      <c r="E13" s="3" t="s">
        <v>727</v>
      </c>
      <c r="F13" s="72" t="s">
        <v>158</v>
      </c>
      <c r="G13" s="24">
        <v>1</v>
      </c>
    </row>
    <row r="14" spans="1:7" x14ac:dyDescent="0.25">
      <c r="A14" s="67">
        <v>9</v>
      </c>
      <c r="B14" s="3" t="s">
        <v>730</v>
      </c>
      <c r="C14" s="105" t="s">
        <v>731</v>
      </c>
      <c r="D14" s="3" t="s">
        <v>706</v>
      </c>
      <c r="E14" s="3" t="s">
        <v>719</v>
      </c>
      <c r="F14" s="106" t="s">
        <v>720</v>
      </c>
      <c r="G14" s="24">
        <v>1</v>
      </c>
    </row>
    <row r="15" spans="1:7" x14ac:dyDescent="0.25">
      <c r="A15" s="67">
        <v>10</v>
      </c>
      <c r="B15" s="105" t="s">
        <v>732</v>
      </c>
      <c r="C15" s="105" t="s">
        <v>733</v>
      </c>
      <c r="D15" s="105" t="s">
        <v>505</v>
      </c>
      <c r="E15" s="106" t="s">
        <v>734</v>
      </c>
      <c r="F15" s="106" t="s">
        <v>735</v>
      </c>
      <c r="G15" s="24">
        <v>1</v>
      </c>
    </row>
    <row r="16" spans="1:7" x14ac:dyDescent="0.25">
      <c r="A16" s="67">
        <v>11</v>
      </c>
      <c r="B16" s="3" t="s">
        <v>736</v>
      </c>
      <c r="C16" s="105" t="s">
        <v>737</v>
      </c>
      <c r="D16" s="3" t="s">
        <v>540</v>
      </c>
      <c r="E16" s="3" t="s">
        <v>719</v>
      </c>
      <c r="F16" s="106" t="s">
        <v>720</v>
      </c>
      <c r="G16" s="24">
        <v>1</v>
      </c>
    </row>
    <row r="17" spans="1:7" x14ac:dyDescent="0.25">
      <c r="A17" s="67">
        <v>12</v>
      </c>
      <c r="B17" s="105" t="s">
        <v>738</v>
      </c>
      <c r="C17" s="105" t="s">
        <v>739</v>
      </c>
      <c r="D17" s="105" t="s">
        <v>740</v>
      </c>
      <c r="E17" s="106" t="s">
        <v>741</v>
      </c>
      <c r="F17" s="106" t="s">
        <v>742</v>
      </c>
      <c r="G17" s="24">
        <v>1</v>
      </c>
    </row>
    <row r="18" spans="1:7" x14ac:dyDescent="0.25">
      <c r="A18" s="67">
        <v>13</v>
      </c>
      <c r="B18" s="3" t="s">
        <v>743</v>
      </c>
      <c r="C18" s="3" t="s">
        <v>744</v>
      </c>
      <c r="D18" s="3" t="s">
        <v>726</v>
      </c>
      <c r="E18" s="3" t="s">
        <v>727</v>
      </c>
      <c r="F18" s="72" t="s">
        <v>158</v>
      </c>
      <c r="G18" s="24">
        <v>1</v>
      </c>
    </row>
    <row r="19" spans="1:7" x14ac:dyDescent="0.25">
      <c r="A19" s="67">
        <v>14</v>
      </c>
      <c r="B19" s="3" t="s">
        <v>745</v>
      </c>
      <c r="C19" s="3" t="s">
        <v>746</v>
      </c>
      <c r="D19" s="3" t="s">
        <v>706</v>
      </c>
      <c r="E19" s="3" t="s">
        <v>727</v>
      </c>
      <c r="F19" s="72" t="s">
        <v>158</v>
      </c>
      <c r="G19" s="24">
        <v>1</v>
      </c>
    </row>
    <row r="20" spans="1:7" x14ac:dyDescent="0.25">
      <c r="A20" s="67">
        <v>15</v>
      </c>
      <c r="B20" s="105" t="s">
        <v>747</v>
      </c>
      <c r="C20" s="105" t="s">
        <v>748</v>
      </c>
      <c r="D20" s="105" t="s">
        <v>510</v>
      </c>
      <c r="E20" s="106" t="s">
        <v>162</v>
      </c>
      <c r="F20" s="106" t="s">
        <v>749</v>
      </c>
      <c r="G20" s="24">
        <v>1</v>
      </c>
    </row>
    <row r="21" spans="1:7" x14ac:dyDescent="0.25">
      <c r="A21" s="67">
        <v>16</v>
      </c>
      <c r="B21" s="105" t="s">
        <v>750</v>
      </c>
      <c r="C21" s="105" t="s">
        <v>751</v>
      </c>
      <c r="D21" s="105" t="s">
        <v>706</v>
      </c>
      <c r="E21" s="106" t="s">
        <v>162</v>
      </c>
      <c r="F21" s="106" t="s">
        <v>752</v>
      </c>
      <c r="G21" s="24">
        <v>1</v>
      </c>
    </row>
    <row r="22" spans="1:7" x14ac:dyDescent="0.25">
      <c r="A22" s="67">
        <v>17</v>
      </c>
      <c r="B22" s="105" t="s">
        <v>753</v>
      </c>
      <c r="C22" s="105" t="s">
        <v>754</v>
      </c>
      <c r="D22" s="105" t="s">
        <v>726</v>
      </c>
      <c r="E22" s="106" t="s">
        <v>755</v>
      </c>
      <c r="F22" s="106" t="s">
        <v>720</v>
      </c>
      <c r="G22" s="24">
        <v>1</v>
      </c>
    </row>
    <row r="23" spans="1:7" ht="30" x14ac:dyDescent="0.25">
      <c r="A23" s="67">
        <v>18</v>
      </c>
      <c r="B23" s="105" t="s">
        <v>155</v>
      </c>
      <c r="C23" s="105" t="s">
        <v>756</v>
      </c>
      <c r="D23" s="105" t="s">
        <v>419</v>
      </c>
      <c r="E23" s="106" t="s">
        <v>757</v>
      </c>
      <c r="F23" s="106" t="s">
        <v>758</v>
      </c>
      <c r="G23" s="24">
        <v>5</v>
      </c>
    </row>
    <row r="24" spans="1:7" x14ac:dyDescent="0.25">
      <c r="A24" s="67">
        <v>19</v>
      </c>
      <c r="B24" s="3" t="s">
        <v>759</v>
      </c>
      <c r="C24" s="105" t="s">
        <v>760</v>
      </c>
      <c r="D24" s="3" t="s">
        <v>505</v>
      </c>
      <c r="E24" s="3" t="s">
        <v>761</v>
      </c>
      <c r="F24" s="3" t="s">
        <v>762</v>
      </c>
      <c r="G24" s="24">
        <v>1</v>
      </c>
    </row>
    <row r="25" spans="1:7" x14ac:dyDescent="0.25">
      <c r="A25" s="67">
        <v>20</v>
      </c>
      <c r="B25" s="3" t="s">
        <v>763</v>
      </c>
      <c r="C25" s="3" t="s">
        <v>764</v>
      </c>
      <c r="D25" s="3" t="s">
        <v>412</v>
      </c>
      <c r="E25" s="3" t="s">
        <v>727</v>
      </c>
      <c r="F25" s="72" t="s">
        <v>158</v>
      </c>
      <c r="G25" s="24">
        <v>1</v>
      </c>
    </row>
    <row r="26" spans="1:7" x14ac:dyDescent="0.25">
      <c r="A26" s="67">
        <v>21</v>
      </c>
      <c r="B26" s="3" t="s">
        <v>765</v>
      </c>
      <c r="C26" s="3" t="s">
        <v>766</v>
      </c>
      <c r="D26" s="3" t="s">
        <v>706</v>
      </c>
      <c r="E26" s="3" t="s">
        <v>727</v>
      </c>
      <c r="F26" s="72" t="s">
        <v>158</v>
      </c>
      <c r="G26" s="24">
        <v>1</v>
      </c>
    </row>
    <row r="27" spans="1:7" x14ac:dyDescent="0.25">
      <c r="A27" s="67">
        <v>22</v>
      </c>
      <c r="B27" s="3" t="s">
        <v>767</v>
      </c>
      <c r="C27" s="3" t="s">
        <v>768</v>
      </c>
      <c r="D27" s="3" t="s">
        <v>505</v>
      </c>
      <c r="E27" s="3" t="s">
        <v>727</v>
      </c>
      <c r="F27" s="72" t="s">
        <v>158</v>
      </c>
      <c r="G27" s="24">
        <v>5</v>
      </c>
    </row>
    <row r="28" spans="1:7" x14ac:dyDescent="0.25">
      <c r="A28" s="67">
        <v>23</v>
      </c>
      <c r="B28" s="105" t="s">
        <v>769</v>
      </c>
      <c r="C28" s="105" t="s">
        <v>770</v>
      </c>
      <c r="D28" s="105" t="s">
        <v>449</v>
      </c>
      <c r="E28" s="106" t="s">
        <v>771</v>
      </c>
      <c r="F28" s="106" t="s">
        <v>156</v>
      </c>
      <c r="G28" s="24">
        <v>1</v>
      </c>
    </row>
    <row r="29" spans="1:7" ht="30" x14ac:dyDescent="0.25">
      <c r="A29" s="67">
        <v>24</v>
      </c>
      <c r="B29" s="105" t="s">
        <v>772</v>
      </c>
      <c r="C29" s="105" t="s">
        <v>773</v>
      </c>
      <c r="D29" s="105" t="s">
        <v>706</v>
      </c>
      <c r="E29" s="106" t="s">
        <v>774</v>
      </c>
      <c r="F29" s="106" t="s">
        <v>156</v>
      </c>
      <c r="G29" s="24">
        <v>1</v>
      </c>
    </row>
    <row r="30" spans="1:7" x14ac:dyDescent="0.25">
      <c r="A30" s="67">
        <v>25</v>
      </c>
      <c r="B30" s="105" t="s">
        <v>775</v>
      </c>
      <c r="C30" s="105" t="s">
        <v>776</v>
      </c>
      <c r="D30" s="105" t="s">
        <v>476</v>
      </c>
      <c r="E30" s="105" t="s">
        <v>777</v>
      </c>
      <c r="F30" s="106" t="s">
        <v>720</v>
      </c>
      <c r="G30" s="24">
        <v>1</v>
      </c>
    </row>
    <row r="31" spans="1:7" x14ac:dyDescent="0.25">
      <c r="A31" s="67">
        <v>26</v>
      </c>
      <c r="B31" s="3" t="s">
        <v>778</v>
      </c>
      <c r="C31" s="105" t="s">
        <v>779</v>
      </c>
      <c r="D31" s="3" t="s">
        <v>405</v>
      </c>
      <c r="E31" s="3" t="s">
        <v>727</v>
      </c>
      <c r="F31" s="3" t="s">
        <v>158</v>
      </c>
      <c r="G31" s="24">
        <v>1</v>
      </c>
    </row>
    <row r="32" spans="1:7" x14ac:dyDescent="0.25">
      <c r="A32" s="67">
        <v>27</v>
      </c>
      <c r="B32" s="3" t="s">
        <v>780</v>
      </c>
      <c r="C32" s="3" t="s">
        <v>781</v>
      </c>
      <c r="D32" s="3" t="s">
        <v>650</v>
      </c>
      <c r="E32" s="3" t="s">
        <v>727</v>
      </c>
      <c r="F32" s="72" t="s">
        <v>158</v>
      </c>
      <c r="G32" s="24">
        <v>1</v>
      </c>
    </row>
    <row r="33" spans="1:7" x14ac:dyDescent="0.25">
      <c r="A33" s="67">
        <v>28</v>
      </c>
      <c r="B33" s="105" t="s">
        <v>782</v>
      </c>
      <c r="C33" s="105" t="s">
        <v>783</v>
      </c>
      <c r="D33" s="105" t="s">
        <v>405</v>
      </c>
      <c r="E33" s="105" t="s">
        <v>784</v>
      </c>
      <c r="F33" s="106" t="s">
        <v>762</v>
      </c>
      <c r="G33" s="24">
        <v>11</v>
      </c>
    </row>
    <row r="34" spans="1:7" x14ac:dyDescent="0.25">
      <c r="A34" s="67">
        <v>29</v>
      </c>
      <c r="B34" s="105" t="s">
        <v>785</v>
      </c>
      <c r="C34" s="105" t="s">
        <v>786</v>
      </c>
      <c r="D34" s="105" t="s">
        <v>440</v>
      </c>
      <c r="E34" s="106" t="s">
        <v>787</v>
      </c>
      <c r="F34" s="106" t="s">
        <v>703</v>
      </c>
      <c r="G34" s="24">
        <v>1</v>
      </c>
    </row>
    <row r="35" spans="1:7" ht="60" x14ac:dyDescent="0.25">
      <c r="A35" s="67">
        <v>30</v>
      </c>
      <c r="B35" s="105" t="s">
        <v>151</v>
      </c>
      <c r="C35" s="105" t="s">
        <v>788</v>
      </c>
      <c r="D35" s="105" t="s">
        <v>525</v>
      </c>
      <c r="E35" s="106" t="s">
        <v>789</v>
      </c>
      <c r="F35" s="106" t="s">
        <v>723</v>
      </c>
      <c r="G35" s="24">
        <v>1</v>
      </c>
    </row>
    <row r="36" spans="1:7" x14ac:dyDescent="0.25">
      <c r="A36" s="67">
        <v>31</v>
      </c>
      <c r="B36" s="3" t="s">
        <v>790</v>
      </c>
      <c r="C36" s="105" t="s">
        <v>791</v>
      </c>
      <c r="D36" s="3" t="s">
        <v>449</v>
      </c>
      <c r="E36" s="3" t="s">
        <v>719</v>
      </c>
      <c r="F36" s="72" t="s">
        <v>720</v>
      </c>
      <c r="G36" s="24">
        <v>1</v>
      </c>
    </row>
    <row r="37" spans="1:7" x14ac:dyDescent="0.25">
      <c r="A37" s="67">
        <v>32</v>
      </c>
      <c r="B37" s="3" t="s">
        <v>792</v>
      </c>
      <c r="C37" s="3" t="s">
        <v>793</v>
      </c>
      <c r="D37" s="3" t="s">
        <v>794</v>
      </c>
      <c r="E37" s="3" t="s">
        <v>727</v>
      </c>
      <c r="F37" s="72" t="s">
        <v>158</v>
      </c>
      <c r="G37" s="24">
        <v>1</v>
      </c>
    </row>
    <row r="38" spans="1:7" x14ac:dyDescent="0.25">
      <c r="A38" s="67">
        <v>33</v>
      </c>
      <c r="B38" s="3" t="s">
        <v>795</v>
      </c>
      <c r="C38" s="3" t="s">
        <v>796</v>
      </c>
      <c r="D38" s="3" t="s">
        <v>567</v>
      </c>
      <c r="E38" s="3" t="s">
        <v>727</v>
      </c>
      <c r="F38" s="72" t="s">
        <v>158</v>
      </c>
      <c r="G38" s="24">
        <v>1</v>
      </c>
    </row>
    <row r="39" spans="1:7" x14ac:dyDescent="0.25">
      <c r="A39" s="67">
        <v>34</v>
      </c>
      <c r="B39" s="3" t="s">
        <v>797</v>
      </c>
      <c r="C39" s="3" t="s">
        <v>798</v>
      </c>
      <c r="D39" s="3" t="s">
        <v>435</v>
      </c>
      <c r="E39" s="3" t="s">
        <v>727</v>
      </c>
      <c r="F39" s="72" t="s">
        <v>158</v>
      </c>
      <c r="G39" s="24">
        <v>1</v>
      </c>
    </row>
    <row r="40" spans="1:7" ht="27.75" customHeight="1" x14ac:dyDescent="0.25">
      <c r="A40" s="67">
        <v>35</v>
      </c>
      <c r="B40" s="3" t="s">
        <v>799</v>
      </c>
      <c r="C40" s="3" t="s">
        <v>800</v>
      </c>
      <c r="D40" s="3" t="s">
        <v>567</v>
      </c>
      <c r="E40" s="3" t="s">
        <v>727</v>
      </c>
      <c r="F40" s="72" t="s">
        <v>158</v>
      </c>
      <c r="G40" s="24">
        <v>1</v>
      </c>
    </row>
    <row r="41" spans="1:7" x14ac:dyDescent="0.25">
      <c r="A41" s="67">
        <v>36</v>
      </c>
      <c r="B41" s="3" t="s">
        <v>801</v>
      </c>
      <c r="C41" s="3" t="s">
        <v>802</v>
      </c>
      <c r="D41" s="3" t="s">
        <v>602</v>
      </c>
      <c r="E41" s="3" t="s">
        <v>727</v>
      </c>
      <c r="F41" s="72" t="s">
        <v>158</v>
      </c>
      <c r="G41" s="24">
        <v>1</v>
      </c>
    </row>
    <row r="42" spans="1:7" x14ac:dyDescent="0.25">
      <c r="A42" s="67">
        <v>37</v>
      </c>
      <c r="B42" s="3" t="s">
        <v>803</v>
      </c>
      <c r="C42" s="3" t="s">
        <v>804</v>
      </c>
      <c r="D42" s="3" t="s">
        <v>412</v>
      </c>
      <c r="E42" s="3" t="s">
        <v>727</v>
      </c>
      <c r="F42" s="72" t="s">
        <v>158</v>
      </c>
      <c r="G42" s="24">
        <v>1</v>
      </c>
    </row>
    <row r="43" spans="1:7" x14ac:dyDescent="0.25">
      <c r="A43" s="67">
        <v>38</v>
      </c>
      <c r="B43" s="3" t="s">
        <v>805</v>
      </c>
      <c r="C43" s="3" t="s">
        <v>806</v>
      </c>
      <c r="D43" s="3" t="s">
        <v>706</v>
      </c>
      <c r="E43" s="3" t="s">
        <v>727</v>
      </c>
      <c r="F43" s="72" t="s">
        <v>158</v>
      </c>
      <c r="G43" s="24">
        <v>1</v>
      </c>
    </row>
    <row r="44" spans="1:7" x14ac:dyDescent="0.25">
      <c r="A44" s="67">
        <v>39</v>
      </c>
      <c r="B44" s="3" t="s">
        <v>807</v>
      </c>
      <c r="C44" s="3" t="s">
        <v>808</v>
      </c>
      <c r="D44" s="3" t="s">
        <v>449</v>
      </c>
      <c r="E44" s="3" t="s">
        <v>727</v>
      </c>
      <c r="F44" s="72" t="s">
        <v>158</v>
      </c>
      <c r="G44" s="24">
        <v>1</v>
      </c>
    </row>
    <row r="45" spans="1:7" x14ac:dyDescent="0.25">
      <c r="A45" s="67">
        <v>40</v>
      </c>
      <c r="B45" s="105" t="s">
        <v>809</v>
      </c>
      <c r="C45" s="105" t="s">
        <v>810</v>
      </c>
      <c r="D45" s="105" t="s">
        <v>419</v>
      </c>
      <c r="E45" s="106" t="s">
        <v>811</v>
      </c>
      <c r="F45" s="106" t="s">
        <v>708</v>
      </c>
      <c r="G45" s="24">
        <v>1</v>
      </c>
    </row>
    <row r="46" spans="1:7" x14ac:dyDescent="0.25">
      <c r="A46" s="67">
        <v>41</v>
      </c>
      <c r="B46" s="105" t="s">
        <v>812</v>
      </c>
      <c r="C46" s="105" t="s">
        <v>813</v>
      </c>
      <c r="D46" s="105" t="s">
        <v>405</v>
      </c>
      <c r="E46" s="105" t="s">
        <v>814</v>
      </c>
      <c r="F46" s="106" t="s">
        <v>815</v>
      </c>
      <c r="G46" s="24">
        <v>1</v>
      </c>
    </row>
    <row r="47" spans="1:7" x14ac:dyDescent="0.25">
      <c r="A47" s="67">
        <v>42</v>
      </c>
      <c r="B47" s="3" t="s">
        <v>816</v>
      </c>
      <c r="C47" s="3" t="s">
        <v>817</v>
      </c>
      <c r="D47" s="3" t="s">
        <v>476</v>
      </c>
      <c r="E47" s="3" t="s">
        <v>727</v>
      </c>
      <c r="F47" s="72" t="s">
        <v>158</v>
      </c>
      <c r="G47" s="24">
        <v>1</v>
      </c>
    </row>
    <row r="48" spans="1:7" x14ac:dyDescent="0.25">
      <c r="A48" s="67">
        <v>43</v>
      </c>
      <c r="B48" s="3" t="s">
        <v>818</v>
      </c>
      <c r="C48" s="3" t="s">
        <v>819</v>
      </c>
      <c r="D48" s="3" t="s">
        <v>535</v>
      </c>
      <c r="E48" s="3" t="s">
        <v>727</v>
      </c>
      <c r="F48" s="72" t="s">
        <v>158</v>
      </c>
      <c r="G48" s="24">
        <v>1</v>
      </c>
    </row>
    <row r="49" spans="1:8" x14ac:dyDescent="0.25">
      <c r="A49" s="67">
        <v>44</v>
      </c>
      <c r="B49" s="3" t="s">
        <v>820</v>
      </c>
      <c r="C49" s="3" t="s">
        <v>821</v>
      </c>
      <c r="D49" s="3" t="s">
        <v>650</v>
      </c>
      <c r="E49" s="3" t="s">
        <v>727</v>
      </c>
      <c r="F49" s="72" t="s">
        <v>158</v>
      </c>
      <c r="G49" s="24">
        <v>1</v>
      </c>
    </row>
    <row r="50" spans="1:8" x14ac:dyDescent="0.25">
      <c r="A50" s="67">
        <v>45</v>
      </c>
      <c r="B50" s="3" t="s">
        <v>822</v>
      </c>
      <c r="C50" s="3" t="s">
        <v>823</v>
      </c>
      <c r="D50" s="3" t="s">
        <v>726</v>
      </c>
      <c r="E50" s="3" t="s">
        <v>727</v>
      </c>
      <c r="F50" s="72" t="s">
        <v>158</v>
      </c>
      <c r="G50" s="24">
        <v>1</v>
      </c>
    </row>
    <row r="51" spans="1:8" x14ac:dyDescent="0.25">
      <c r="A51" s="67">
        <v>46</v>
      </c>
      <c r="B51" s="3" t="s">
        <v>824</v>
      </c>
      <c r="C51" s="3" t="s">
        <v>825</v>
      </c>
      <c r="D51" s="3" t="s">
        <v>558</v>
      </c>
      <c r="E51" s="3" t="s">
        <v>727</v>
      </c>
      <c r="F51" s="72" t="s">
        <v>158</v>
      </c>
      <c r="G51" s="24">
        <v>1</v>
      </c>
    </row>
    <row r="52" spans="1:8" x14ac:dyDescent="0.25">
      <c r="A52" s="67">
        <v>47</v>
      </c>
      <c r="B52" s="3" t="s">
        <v>826</v>
      </c>
      <c r="C52" s="3" t="s">
        <v>827</v>
      </c>
      <c r="D52" s="3" t="s">
        <v>828</v>
      </c>
      <c r="E52" s="3" t="s">
        <v>727</v>
      </c>
      <c r="F52" s="72" t="s">
        <v>158</v>
      </c>
      <c r="G52" s="24">
        <v>1</v>
      </c>
    </row>
    <row r="53" spans="1:8" x14ac:dyDescent="0.25">
      <c r="A53" s="67">
        <v>48</v>
      </c>
      <c r="B53" s="3" t="s">
        <v>829</v>
      </c>
      <c r="C53" s="3" t="s">
        <v>830</v>
      </c>
      <c r="D53" s="3" t="s">
        <v>405</v>
      </c>
      <c r="E53" s="3" t="s">
        <v>727</v>
      </c>
      <c r="F53" s="72" t="s">
        <v>158</v>
      </c>
      <c r="G53" s="24">
        <v>1</v>
      </c>
    </row>
    <row r="54" spans="1:8" x14ac:dyDescent="0.25">
      <c r="A54" s="67">
        <v>49</v>
      </c>
      <c r="B54" s="3" t="s">
        <v>831</v>
      </c>
      <c r="C54" s="3" t="s">
        <v>832</v>
      </c>
      <c r="D54" s="3" t="s">
        <v>412</v>
      </c>
      <c r="E54" s="3" t="s">
        <v>727</v>
      </c>
      <c r="F54" s="72" t="s">
        <v>158</v>
      </c>
      <c r="G54" s="24">
        <v>1</v>
      </c>
    </row>
    <row r="55" spans="1:8" x14ac:dyDescent="0.25">
      <c r="A55" s="67">
        <v>50</v>
      </c>
      <c r="B55" s="3" t="s">
        <v>833</v>
      </c>
      <c r="C55" s="3" t="s">
        <v>834</v>
      </c>
      <c r="D55" s="3" t="s">
        <v>510</v>
      </c>
      <c r="E55" s="3" t="s">
        <v>727</v>
      </c>
      <c r="F55" s="72" t="s">
        <v>158</v>
      </c>
      <c r="G55" s="24">
        <v>1</v>
      </c>
    </row>
    <row r="56" spans="1:8" x14ac:dyDescent="0.25">
      <c r="A56" s="67">
        <v>51</v>
      </c>
      <c r="B56" s="3" t="s">
        <v>835</v>
      </c>
      <c r="C56" s="3" t="s">
        <v>836</v>
      </c>
      <c r="D56" s="3" t="s">
        <v>505</v>
      </c>
      <c r="E56" s="3" t="s">
        <v>727</v>
      </c>
      <c r="F56" s="72" t="s">
        <v>158</v>
      </c>
      <c r="G56" s="24">
        <v>1</v>
      </c>
    </row>
    <row r="57" spans="1:8" x14ac:dyDescent="0.25">
      <c r="A57" s="67">
        <v>52</v>
      </c>
      <c r="B57" s="105" t="s">
        <v>837</v>
      </c>
      <c r="C57" s="105" t="s">
        <v>838</v>
      </c>
      <c r="D57" s="105" t="s">
        <v>706</v>
      </c>
      <c r="E57" s="105" t="s">
        <v>707</v>
      </c>
      <c r="F57" s="106" t="s">
        <v>839</v>
      </c>
      <c r="G57" s="24">
        <v>1</v>
      </c>
    </row>
    <row r="58" spans="1:8" x14ac:dyDescent="0.25">
      <c r="A58" s="67">
        <v>53</v>
      </c>
      <c r="B58" s="3" t="s">
        <v>840</v>
      </c>
      <c r="C58" s="3" t="s">
        <v>841</v>
      </c>
      <c r="D58" s="3" t="s">
        <v>505</v>
      </c>
      <c r="E58" s="3" t="s">
        <v>727</v>
      </c>
      <c r="F58" s="72" t="s">
        <v>158</v>
      </c>
      <c r="G58" s="24">
        <v>1</v>
      </c>
    </row>
    <row r="59" spans="1:8" x14ac:dyDescent="0.25">
      <c r="A59" s="67">
        <v>54</v>
      </c>
      <c r="B59" s="3" t="s">
        <v>842</v>
      </c>
      <c r="C59" s="105" t="s">
        <v>843</v>
      </c>
      <c r="D59" s="3" t="s">
        <v>449</v>
      </c>
      <c r="E59" s="3" t="s">
        <v>719</v>
      </c>
      <c r="F59" s="106" t="s">
        <v>720</v>
      </c>
      <c r="G59" s="24">
        <v>1</v>
      </c>
    </row>
    <row r="60" spans="1:8" x14ac:dyDescent="0.25">
      <c r="A60" s="67">
        <v>55</v>
      </c>
      <c r="B60" s="105" t="s">
        <v>844</v>
      </c>
      <c r="C60" s="105" t="s">
        <v>845</v>
      </c>
      <c r="D60" s="105" t="s">
        <v>449</v>
      </c>
      <c r="E60" s="106" t="s">
        <v>846</v>
      </c>
      <c r="F60" s="106" t="s">
        <v>712</v>
      </c>
      <c r="G60" s="24">
        <v>1</v>
      </c>
    </row>
    <row r="61" spans="1:8" x14ac:dyDescent="0.25">
      <c r="A61" s="67">
        <v>56</v>
      </c>
      <c r="B61" s="105" t="s">
        <v>847</v>
      </c>
      <c r="C61" s="105" t="s">
        <v>848</v>
      </c>
      <c r="D61" s="105" t="s">
        <v>476</v>
      </c>
      <c r="E61" s="106" t="s">
        <v>849</v>
      </c>
      <c r="F61" s="106" t="s">
        <v>850</v>
      </c>
      <c r="G61" s="24">
        <v>1</v>
      </c>
    </row>
    <row r="62" spans="1:8" x14ac:dyDescent="0.25">
      <c r="A62" s="67">
        <v>57</v>
      </c>
      <c r="B62" s="105" t="s">
        <v>851</v>
      </c>
      <c r="C62" s="105" t="s">
        <v>852</v>
      </c>
      <c r="D62" s="105" t="s">
        <v>405</v>
      </c>
      <c r="E62" s="106" t="s">
        <v>711</v>
      </c>
      <c r="F62" s="106" t="s">
        <v>708</v>
      </c>
      <c r="G62" s="24">
        <v>1</v>
      </c>
    </row>
    <row r="63" spans="1:8" x14ac:dyDescent="0.25">
      <c r="A63" s="67">
        <v>58</v>
      </c>
      <c r="B63" s="105" t="s">
        <v>853</v>
      </c>
      <c r="C63" s="105" t="s">
        <v>854</v>
      </c>
      <c r="D63" s="105" t="s">
        <v>405</v>
      </c>
      <c r="E63" s="106" t="s">
        <v>162</v>
      </c>
      <c r="F63" s="106" t="s">
        <v>855</v>
      </c>
      <c r="G63" s="24">
        <v>1</v>
      </c>
    </row>
    <row r="64" spans="1:8" x14ac:dyDescent="0.25">
      <c r="A64" s="67">
        <v>59</v>
      </c>
      <c r="B64" s="3" t="s">
        <v>856</v>
      </c>
      <c r="C64" s="3" t="s">
        <v>857</v>
      </c>
      <c r="D64" s="3" t="s">
        <v>858</v>
      </c>
      <c r="E64" s="3" t="s">
        <v>727</v>
      </c>
      <c r="F64" s="72" t="s">
        <v>158</v>
      </c>
      <c r="G64" s="24">
        <v>1</v>
      </c>
      <c r="H64">
        <f>SUM(G6:G63)</f>
        <v>76</v>
      </c>
    </row>
    <row r="65" spans="1:7" x14ac:dyDescent="0.25">
      <c r="A65" s="67">
        <v>60</v>
      </c>
      <c r="B65" s="105" t="s">
        <v>859</v>
      </c>
      <c r="C65" s="105" t="s">
        <v>860</v>
      </c>
      <c r="D65" s="105" t="s">
        <v>412</v>
      </c>
      <c r="E65" s="106" t="s">
        <v>861</v>
      </c>
      <c r="F65" s="106" t="s">
        <v>152</v>
      </c>
      <c r="G65" s="24">
        <v>1</v>
      </c>
    </row>
    <row r="66" spans="1:7" x14ac:dyDescent="0.25">
      <c r="A66" s="67">
        <v>61</v>
      </c>
      <c r="B66" s="105" t="s">
        <v>862</v>
      </c>
      <c r="C66" s="105" t="s">
        <v>863</v>
      </c>
      <c r="D66" s="105" t="s">
        <v>864</v>
      </c>
      <c r="E66" s="106" t="s">
        <v>861</v>
      </c>
      <c r="F66" s="106" t="s">
        <v>152</v>
      </c>
      <c r="G66" s="24">
        <v>6</v>
      </c>
    </row>
    <row r="67" spans="1:7" x14ac:dyDescent="0.25">
      <c r="A67" s="67">
        <v>62</v>
      </c>
      <c r="B67" s="105" t="s">
        <v>865</v>
      </c>
      <c r="C67" s="105" t="s">
        <v>866</v>
      </c>
      <c r="D67" s="105" t="s">
        <v>867</v>
      </c>
      <c r="E67" s="106" t="s">
        <v>861</v>
      </c>
      <c r="F67" s="106" t="s">
        <v>152</v>
      </c>
      <c r="G67" s="24">
        <v>1</v>
      </c>
    </row>
    <row r="68" spans="1:7" ht="45" x14ac:dyDescent="0.25">
      <c r="A68" s="67">
        <v>63</v>
      </c>
      <c r="B68" s="105" t="s">
        <v>868</v>
      </c>
      <c r="C68" s="105" t="s">
        <v>869</v>
      </c>
      <c r="D68" s="105" t="s">
        <v>412</v>
      </c>
      <c r="E68" s="106" t="s">
        <v>870</v>
      </c>
      <c r="F68" s="106" t="s">
        <v>871</v>
      </c>
      <c r="G68" s="24">
        <v>1</v>
      </c>
    </row>
    <row r="69" spans="1:7" x14ac:dyDescent="0.25">
      <c r="A69" s="67">
        <v>64</v>
      </c>
      <c r="B69" s="3" t="s">
        <v>872</v>
      </c>
      <c r="C69" s="3" t="s">
        <v>873</v>
      </c>
      <c r="D69" s="3" t="s">
        <v>476</v>
      </c>
      <c r="E69" s="3" t="s">
        <v>727</v>
      </c>
      <c r="F69" s="72" t="s">
        <v>158</v>
      </c>
      <c r="G69" s="24">
        <v>1</v>
      </c>
    </row>
    <row r="70" spans="1:7" x14ac:dyDescent="0.25">
      <c r="A70" s="67">
        <v>65</v>
      </c>
      <c r="B70" s="3" t="s">
        <v>874</v>
      </c>
      <c r="C70" s="105" t="s">
        <v>875</v>
      </c>
      <c r="D70" s="3" t="s">
        <v>858</v>
      </c>
      <c r="E70" s="3" t="s">
        <v>719</v>
      </c>
      <c r="F70" s="106" t="s">
        <v>720</v>
      </c>
      <c r="G70" s="24">
        <v>1</v>
      </c>
    </row>
    <row r="71" spans="1:7" x14ac:dyDescent="0.25">
      <c r="A71" s="67">
        <v>66</v>
      </c>
      <c r="B71" s="3" t="s">
        <v>876</v>
      </c>
      <c r="C71" s="3" t="s">
        <v>877</v>
      </c>
      <c r="D71" s="3" t="s">
        <v>435</v>
      </c>
      <c r="E71" s="3" t="s">
        <v>727</v>
      </c>
      <c r="F71" s="72" t="s">
        <v>158</v>
      </c>
      <c r="G71" s="24">
        <v>1</v>
      </c>
    </row>
    <row r="72" spans="1:7" x14ac:dyDescent="0.25">
      <c r="A72" s="67">
        <v>67</v>
      </c>
      <c r="B72" s="3" t="s">
        <v>878</v>
      </c>
      <c r="C72" s="3" t="s">
        <v>879</v>
      </c>
      <c r="D72" s="3" t="s">
        <v>476</v>
      </c>
      <c r="E72" s="3" t="s">
        <v>727</v>
      </c>
      <c r="F72" s="72" t="s">
        <v>158</v>
      </c>
      <c r="G72" s="24">
        <v>1</v>
      </c>
    </row>
    <row r="73" spans="1:7" x14ac:dyDescent="0.25">
      <c r="A73" s="67">
        <v>68</v>
      </c>
      <c r="B73" s="3" t="s">
        <v>880</v>
      </c>
      <c r="C73" s="3" t="s">
        <v>881</v>
      </c>
      <c r="D73" s="3" t="s">
        <v>476</v>
      </c>
      <c r="E73" s="3" t="s">
        <v>727</v>
      </c>
      <c r="F73" s="72" t="s">
        <v>158</v>
      </c>
      <c r="G73" s="24">
        <v>1</v>
      </c>
    </row>
    <row r="74" spans="1:7" x14ac:dyDescent="0.25">
      <c r="A74" s="67">
        <v>69</v>
      </c>
      <c r="B74" s="3" t="s">
        <v>882</v>
      </c>
      <c r="C74" s="3" t="s">
        <v>883</v>
      </c>
      <c r="D74" s="3" t="s">
        <v>510</v>
      </c>
      <c r="E74" s="3" t="s">
        <v>727</v>
      </c>
      <c r="F74" s="72" t="s">
        <v>158</v>
      </c>
      <c r="G74" s="24">
        <v>1</v>
      </c>
    </row>
    <row r="75" spans="1:7" x14ac:dyDescent="0.25">
      <c r="A75" s="67">
        <v>70</v>
      </c>
      <c r="B75" s="3" t="s">
        <v>884</v>
      </c>
      <c r="C75" s="3" t="s">
        <v>885</v>
      </c>
      <c r="D75" s="3" t="s">
        <v>435</v>
      </c>
      <c r="E75" s="3" t="s">
        <v>727</v>
      </c>
      <c r="F75" s="72" t="s">
        <v>158</v>
      </c>
      <c r="G75" s="24">
        <v>1</v>
      </c>
    </row>
    <row r="76" spans="1:7" x14ac:dyDescent="0.25">
      <c r="A76" s="67">
        <v>71</v>
      </c>
      <c r="B76" s="3" t="s">
        <v>886</v>
      </c>
      <c r="C76" s="3" t="s">
        <v>887</v>
      </c>
      <c r="D76" s="3" t="s">
        <v>701</v>
      </c>
      <c r="E76" s="3" t="s">
        <v>727</v>
      </c>
      <c r="F76" s="72" t="s">
        <v>158</v>
      </c>
      <c r="G76" s="24">
        <v>1</v>
      </c>
    </row>
    <row r="77" spans="1:7" x14ac:dyDescent="0.25">
      <c r="A77" s="67">
        <v>72</v>
      </c>
      <c r="B77" s="3" t="s">
        <v>888</v>
      </c>
      <c r="C77" s="3" t="s">
        <v>889</v>
      </c>
      <c r="D77" s="3" t="s">
        <v>701</v>
      </c>
      <c r="E77" s="3" t="s">
        <v>727</v>
      </c>
      <c r="F77" s="72" t="s">
        <v>158</v>
      </c>
      <c r="G77" s="24">
        <v>1</v>
      </c>
    </row>
    <row r="78" spans="1:7" x14ac:dyDescent="0.25">
      <c r="A78" s="67">
        <v>73</v>
      </c>
      <c r="B78" s="3" t="s">
        <v>890</v>
      </c>
      <c r="C78" s="3" t="s">
        <v>891</v>
      </c>
      <c r="D78" s="3" t="s">
        <v>482</v>
      </c>
      <c r="E78" s="3" t="s">
        <v>727</v>
      </c>
      <c r="F78" s="72" t="s">
        <v>158</v>
      </c>
      <c r="G78" s="24">
        <v>1</v>
      </c>
    </row>
    <row r="79" spans="1:7" x14ac:dyDescent="0.25">
      <c r="A79" s="67">
        <v>74</v>
      </c>
      <c r="B79" s="3" t="s">
        <v>892</v>
      </c>
      <c r="C79" s="3" t="s">
        <v>893</v>
      </c>
      <c r="D79" s="3" t="s">
        <v>482</v>
      </c>
      <c r="E79" s="3" t="s">
        <v>727</v>
      </c>
      <c r="F79" s="72" t="s">
        <v>158</v>
      </c>
      <c r="G79" s="24">
        <v>1</v>
      </c>
    </row>
    <row r="80" spans="1:7" x14ac:dyDescent="0.25">
      <c r="A80" s="67">
        <v>75</v>
      </c>
      <c r="B80" s="3" t="s">
        <v>894</v>
      </c>
      <c r="C80" s="3" t="s">
        <v>895</v>
      </c>
      <c r="D80" s="3" t="s">
        <v>726</v>
      </c>
      <c r="E80" s="3" t="s">
        <v>727</v>
      </c>
      <c r="F80" s="72" t="s">
        <v>158</v>
      </c>
      <c r="G80" s="24">
        <v>1</v>
      </c>
    </row>
    <row r="81" spans="1:7" x14ac:dyDescent="0.25">
      <c r="A81" s="67">
        <v>76</v>
      </c>
      <c r="B81" s="3" t="s">
        <v>896</v>
      </c>
      <c r="C81" s="3" t="s">
        <v>897</v>
      </c>
      <c r="D81" s="3" t="s">
        <v>419</v>
      </c>
      <c r="E81" s="3" t="s">
        <v>727</v>
      </c>
      <c r="F81" s="72" t="s">
        <v>158</v>
      </c>
      <c r="G81" s="24">
        <v>1</v>
      </c>
    </row>
    <row r="82" spans="1:7" x14ac:dyDescent="0.25">
      <c r="A82" s="67">
        <v>77</v>
      </c>
      <c r="B82" s="3" t="s">
        <v>898</v>
      </c>
      <c r="C82" s="3" t="s">
        <v>899</v>
      </c>
      <c r="D82" s="3" t="s">
        <v>449</v>
      </c>
      <c r="E82" s="3" t="s">
        <v>727</v>
      </c>
      <c r="F82" s="72" t="s">
        <v>158</v>
      </c>
      <c r="G82" s="24">
        <v>1</v>
      </c>
    </row>
    <row r="83" spans="1:7" x14ac:dyDescent="0.25">
      <c r="A83" s="67">
        <v>78</v>
      </c>
      <c r="B83" s="3" t="s">
        <v>900</v>
      </c>
      <c r="C83" s="3" t="s">
        <v>901</v>
      </c>
      <c r="D83" s="3" t="s">
        <v>419</v>
      </c>
      <c r="E83" s="3" t="s">
        <v>727</v>
      </c>
      <c r="F83" s="72" t="s">
        <v>158</v>
      </c>
      <c r="G83" s="24">
        <v>1</v>
      </c>
    </row>
    <row r="84" spans="1:7" x14ac:dyDescent="0.25">
      <c r="A84" s="67">
        <v>79</v>
      </c>
      <c r="B84" s="3" t="s">
        <v>902</v>
      </c>
      <c r="C84" s="3" t="s">
        <v>903</v>
      </c>
      <c r="D84" s="3" t="s">
        <v>650</v>
      </c>
      <c r="E84" s="3" t="s">
        <v>727</v>
      </c>
      <c r="F84" s="72" t="s">
        <v>158</v>
      </c>
      <c r="G84" s="24">
        <v>1</v>
      </c>
    </row>
    <row r="85" spans="1:7" x14ac:dyDescent="0.25">
      <c r="A85" s="67">
        <v>80</v>
      </c>
      <c r="B85" s="105" t="s">
        <v>904</v>
      </c>
      <c r="C85" s="105" t="s">
        <v>905</v>
      </c>
      <c r="D85" s="105" t="s">
        <v>828</v>
      </c>
      <c r="E85" s="105" t="s">
        <v>906</v>
      </c>
      <c r="F85" s="106" t="s">
        <v>907</v>
      </c>
      <c r="G85" s="24">
        <v>1</v>
      </c>
    </row>
    <row r="86" spans="1:7" x14ac:dyDescent="0.25">
      <c r="A86" s="67">
        <v>81</v>
      </c>
      <c r="B86" s="105" t="s">
        <v>908</v>
      </c>
      <c r="C86" s="105" t="s">
        <v>909</v>
      </c>
      <c r="D86" s="105" t="s">
        <v>650</v>
      </c>
      <c r="E86" s="106" t="s">
        <v>861</v>
      </c>
      <c r="F86" s="106" t="s">
        <v>152</v>
      </c>
      <c r="G86" s="24">
        <v>1</v>
      </c>
    </row>
    <row r="87" spans="1:7" x14ac:dyDescent="0.25">
      <c r="A87" s="67">
        <v>82</v>
      </c>
      <c r="B87" s="105" t="s">
        <v>910</v>
      </c>
      <c r="C87" s="105" t="s">
        <v>911</v>
      </c>
      <c r="D87" s="105" t="s">
        <v>912</v>
      </c>
      <c r="E87" s="106" t="s">
        <v>861</v>
      </c>
      <c r="F87" s="106" t="s">
        <v>152</v>
      </c>
      <c r="G87" s="24">
        <v>1</v>
      </c>
    </row>
    <row r="88" spans="1:7" x14ac:dyDescent="0.25">
      <c r="A88" s="67">
        <v>83</v>
      </c>
      <c r="B88" s="105" t="s">
        <v>913</v>
      </c>
      <c r="C88" s="105" t="s">
        <v>914</v>
      </c>
      <c r="D88" s="105" t="s">
        <v>915</v>
      </c>
      <c r="E88" s="106" t="s">
        <v>861</v>
      </c>
      <c r="F88" s="106" t="s">
        <v>152</v>
      </c>
      <c r="G88" s="24">
        <v>1</v>
      </c>
    </row>
    <row r="89" spans="1:7" x14ac:dyDescent="0.25">
      <c r="A89" s="67">
        <v>84</v>
      </c>
      <c r="B89" s="105" t="s">
        <v>916</v>
      </c>
      <c r="C89" s="105" t="s">
        <v>917</v>
      </c>
      <c r="D89" s="105" t="s">
        <v>918</v>
      </c>
      <c r="E89" s="106" t="s">
        <v>861</v>
      </c>
      <c r="F89" s="106" t="s">
        <v>152</v>
      </c>
      <c r="G89" s="24">
        <v>1</v>
      </c>
    </row>
    <row r="90" spans="1:7" x14ac:dyDescent="0.25">
      <c r="A90" s="67">
        <v>85</v>
      </c>
      <c r="B90" s="105" t="s">
        <v>919</v>
      </c>
      <c r="C90" s="105" t="s">
        <v>920</v>
      </c>
      <c r="D90" s="105" t="s">
        <v>921</v>
      </c>
      <c r="E90" s="106" t="s">
        <v>861</v>
      </c>
      <c r="F90" s="106" t="s">
        <v>152</v>
      </c>
      <c r="G90" s="24">
        <v>2</v>
      </c>
    </row>
    <row r="91" spans="1:7" x14ac:dyDescent="0.25">
      <c r="A91" s="67">
        <v>86</v>
      </c>
      <c r="B91" s="105" t="s">
        <v>922</v>
      </c>
      <c r="C91" s="105" t="s">
        <v>923</v>
      </c>
      <c r="D91" s="105" t="s">
        <v>924</v>
      </c>
      <c r="E91" s="106" t="s">
        <v>861</v>
      </c>
      <c r="F91" s="106" t="s">
        <v>152</v>
      </c>
      <c r="G91" s="24">
        <v>1</v>
      </c>
    </row>
    <row r="92" spans="1:7" x14ac:dyDescent="0.25">
      <c r="A92" s="67">
        <v>87</v>
      </c>
      <c r="B92" s="105" t="s">
        <v>925</v>
      </c>
      <c r="C92" s="105" t="s">
        <v>926</v>
      </c>
      <c r="D92" s="105" t="s">
        <v>726</v>
      </c>
      <c r="E92" s="106" t="s">
        <v>927</v>
      </c>
      <c r="F92" s="106" t="s">
        <v>839</v>
      </c>
      <c r="G92" s="24">
        <v>1</v>
      </c>
    </row>
    <row r="93" spans="1:7" x14ac:dyDescent="0.25">
      <c r="A93" s="67">
        <v>88</v>
      </c>
      <c r="B93" s="105" t="s">
        <v>928</v>
      </c>
      <c r="C93" s="105" t="s">
        <v>929</v>
      </c>
      <c r="D93" s="105" t="s">
        <v>726</v>
      </c>
      <c r="E93" s="106" t="s">
        <v>755</v>
      </c>
      <c r="F93" s="106" t="s">
        <v>930</v>
      </c>
      <c r="G93" s="24">
        <v>1</v>
      </c>
    </row>
    <row r="94" spans="1:7" x14ac:dyDescent="0.25">
      <c r="A94" s="67">
        <v>89</v>
      </c>
      <c r="B94" s="3" t="s">
        <v>931</v>
      </c>
      <c r="C94" s="105" t="s">
        <v>932</v>
      </c>
      <c r="D94" s="3" t="s">
        <v>449</v>
      </c>
      <c r="E94" s="3" t="s">
        <v>933</v>
      </c>
      <c r="F94" s="72" t="s">
        <v>934</v>
      </c>
      <c r="G94" s="24">
        <v>1</v>
      </c>
    </row>
    <row r="95" spans="1:7" x14ac:dyDescent="0.25">
      <c r="A95" s="67">
        <v>90</v>
      </c>
      <c r="B95" s="105" t="s">
        <v>935</v>
      </c>
      <c r="C95" s="105" t="s">
        <v>936</v>
      </c>
      <c r="D95" s="105" t="s">
        <v>449</v>
      </c>
      <c r="E95" s="106" t="s">
        <v>711</v>
      </c>
      <c r="F95" s="106" t="s">
        <v>937</v>
      </c>
      <c r="G95" s="24">
        <v>1</v>
      </c>
    </row>
    <row r="96" spans="1:7" x14ac:dyDescent="0.25">
      <c r="A96" s="67">
        <v>91</v>
      </c>
      <c r="B96" s="3" t="s">
        <v>938</v>
      </c>
      <c r="C96" s="105" t="s">
        <v>939</v>
      </c>
      <c r="D96" s="3" t="s">
        <v>449</v>
      </c>
      <c r="E96" s="3" t="s">
        <v>719</v>
      </c>
      <c r="F96" s="106" t="s">
        <v>720</v>
      </c>
      <c r="G96" s="24">
        <v>1</v>
      </c>
    </row>
    <row r="97" spans="1:8" x14ac:dyDescent="0.25">
      <c r="A97" s="67">
        <v>92</v>
      </c>
      <c r="B97" s="105" t="s">
        <v>940</v>
      </c>
      <c r="C97" s="105" t="s">
        <v>941</v>
      </c>
      <c r="D97" s="105" t="s">
        <v>726</v>
      </c>
      <c r="E97" s="106" t="s">
        <v>861</v>
      </c>
      <c r="F97" s="106" t="s">
        <v>152</v>
      </c>
      <c r="G97" s="24">
        <v>1</v>
      </c>
    </row>
    <row r="98" spans="1:8" x14ac:dyDescent="0.25">
      <c r="A98" s="67">
        <v>93</v>
      </c>
      <c r="B98" s="3" t="s">
        <v>942</v>
      </c>
      <c r="C98" s="3" t="s">
        <v>943</v>
      </c>
      <c r="D98" s="3" t="s">
        <v>412</v>
      </c>
      <c r="E98" s="3" t="s">
        <v>727</v>
      </c>
      <c r="F98" s="72" t="s">
        <v>158</v>
      </c>
      <c r="G98" s="24">
        <v>1</v>
      </c>
    </row>
    <row r="99" spans="1:8" x14ac:dyDescent="0.25">
      <c r="A99" s="67">
        <v>94</v>
      </c>
      <c r="B99" s="105" t="s">
        <v>157</v>
      </c>
      <c r="C99" s="105" t="s">
        <v>944</v>
      </c>
      <c r="D99" s="105" t="s">
        <v>476</v>
      </c>
      <c r="E99" s="106" t="s">
        <v>945</v>
      </c>
      <c r="F99" s="106" t="s">
        <v>158</v>
      </c>
      <c r="G99" s="24">
        <v>2</v>
      </c>
    </row>
    <row r="100" spans="1:8" x14ac:dyDescent="0.25">
      <c r="A100" s="67">
        <v>95</v>
      </c>
      <c r="B100" s="105" t="s">
        <v>946</v>
      </c>
      <c r="C100" s="105" t="s">
        <v>947</v>
      </c>
      <c r="D100" s="105" t="s">
        <v>706</v>
      </c>
      <c r="E100" s="105" t="s">
        <v>707</v>
      </c>
      <c r="F100" s="106" t="s">
        <v>948</v>
      </c>
      <c r="G100" s="24">
        <v>1</v>
      </c>
    </row>
    <row r="101" spans="1:8" ht="30" x14ac:dyDescent="0.25">
      <c r="A101" s="67">
        <v>96</v>
      </c>
      <c r="B101" s="105" t="s">
        <v>153</v>
      </c>
      <c r="C101" s="105" t="s">
        <v>949</v>
      </c>
      <c r="D101" s="105" t="s">
        <v>726</v>
      </c>
      <c r="E101" s="106" t="s">
        <v>950</v>
      </c>
      <c r="F101" s="106" t="s">
        <v>951</v>
      </c>
      <c r="G101" s="24">
        <v>1</v>
      </c>
    </row>
    <row r="102" spans="1:8" x14ac:dyDescent="0.25">
      <c r="A102" s="67">
        <v>97</v>
      </c>
      <c r="B102" s="105" t="s">
        <v>952</v>
      </c>
      <c r="C102" s="105" t="s">
        <v>953</v>
      </c>
      <c r="D102" s="105" t="s">
        <v>924</v>
      </c>
      <c r="E102" s="106" t="s">
        <v>861</v>
      </c>
      <c r="F102" s="106" t="s">
        <v>152</v>
      </c>
      <c r="G102" s="24">
        <v>1</v>
      </c>
    </row>
    <row r="103" spans="1:8" x14ac:dyDescent="0.25">
      <c r="A103" s="67">
        <v>98</v>
      </c>
      <c r="B103" s="105" t="s">
        <v>954</v>
      </c>
      <c r="C103" s="105" t="s">
        <v>955</v>
      </c>
      <c r="D103" s="105" t="s">
        <v>449</v>
      </c>
      <c r="E103" s="105" t="s">
        <v>956</v>
      </c>
      <c r="F103" s="106" t="s">
        <v>723</v>
      </c>
      <c r="G103" s="24">
        <v>1</v>
      </c>
    </row>
    <row r="104" spans="1:8" x14ac:dyDescent="0.25">
      <c r="A104" s="67">
        <v>99</v>
      </c>
      <c r="B104" s="105" t="s">
        <v>957</v>
      </c>
      <c r="C104" s="105" t="s">
        <v>958</v>
      </c>
      <c r="D104" s="105" t="s">
        <v>794</v>
      </c>
      <c r="E104" s="106" t="s">
        <v>711</v>
      </c>
      <c r="F104" s="106" t="s">
        <v>959</v>
      </c>
      <c r="G104" s="24">
        <v>1</v>
      </c>
    </row>
    <row r="105" spans="1:8" x14ac:dyDescent="0.25">
      <c r="A105" s="67">
        <v>100</v>
      </c>
      <c r="B105" s="3" t="s">
        <v>960</v>
      </c>
      <c r="C105" s="105" t="s">
        <v>961</v>
      </c>
      <c r="D105" s="3" t="s">
        <v>706</v>
      </c>
      <c r="E105" s="3" t="s">
        <v>719</v>
      </c>
      <c r="F105" s="106" t="s">
        <v>720</v>
      </c>
      <c r="G105" s="24">
        <v>1</v>
      </c>
    </row>
    <row r="106" spans="1:8" x14ac:dyDescent="0.25">
      <c r="A106" s="67"/>
      <c r="B106" s="105"/>
      <c r="C106" s="105"/>
      <c r="D106" s="105"/>
      <c r="E106" s="106"/>
      <c r="F106" s="106"/>
      <c r="G106" s="24">
        <v>1</v>
      </c>
      <c r="H106">
        <f>SUM(G6:G106)</f>
        <v>126</v>
      </c>
    </row>
    <row r="108" spans="1:8" x14ac:dyDescent="0.25">
      <c r="E108" s="1" t="s">
        <v>962</v>
      </c>
    </row>
    <row r="109" spans="1:8" x14ac:dyDescent="0.25">
      <c r="E109" s="1" t="s">
        <v>963</v>
      </c>
    </row>
    <row r="110" spans="1:8" x14ac:dyDescent="0.25">
      <c r="E110" s="1" t="s">
        <v>964</v>
      </c>
      <c r="F110" s="1"/>
    </row>
    <row r="115" spans="5:6" x14ac:dyDescent="0.25">
      <c r="E115" s="10" t="s">
        <v>965</v>
      </c>
      <c r="F115" s="107"/>
    </row>
    <row r="116" spans="5:6" x14ac:dyDescent="0.25">
      <c r="E116" s="1" t="s">
        <v>966</v>
      </c>
      <c r="F116" s="1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181"/>
  <sheetViews>
    <sheetView topLeftCell="A142" workbookViewId="0">
      <selection activeCell="C96" sqref="C96"/>
    </sheetView>
  </sheetViews>
  <sheetFormatPr defaultRowHeight="15" x14ac:dyDescent="0.25"/>
  <cols>
    <col min="1" max="1" width="7.125" bestFit="1" customWidth="1"/>
    <col min="2" max="2" width="41.125" customWidth="1"/>
    <col min="3" max="3" width="47.375" customWidth="1"/>
    <col min="4" max="4" width="28" customWidth="1"/>
    <col min="5" max="5" width="14.875" customWidth="1"/>
    <col min="6" max="6" width="32.875" customWidth="1"/>
  </cols>
  <sheetData>
    <row r="1" spans="1:6" x14ac:dyDescent="0.25">
      <c r="E1" t="s">
        <v>146</v>
      </c>
    </row>
    <row r="2" spans="1:6" x14ac:dyDescent="0.25">
      <c r="E2" t="s">
        <v>0</v>
      </c>
      <c r="F2" t="str">
        <f>noNota</f>
        <v>: …</v>
      </c>
    </row>
    <row r="3" spans="1:6" x14ac:dyDescent="0.25">
      <c r="E3" t="s">
        <v>1</v>
      </c>
      <c r="F3" t="str">
        <f>tglNota</f>
        <v>: ………………</v>
      </c>
    </row>
    <row r="5" spans="1:6" ht="15.75" x14ac:dyDescent="0.25">
      <c r="A5" s="222" t="s">
        <v>99</v>
      </c>
      <c r="B5" s="222"/>
      <c r="C5" s="222"/>
      <c r="D5" s="222"/>
      <c r="E5" s="222"/>
      <c r="F5" s="222"/>
    </row>
    <row r="6" spans="1:6" ht="18.75" x14ac:dyDescent="0.3">
      <c r="A6" s="223" t="s">
        <v>692</v>
      </c>
      <c r="B6" s="223"/>
      <c r="C6" s="223"/>
      <c r="D6" s="223"/>
      <c r="E6" s="223"/>
      <c r="F6" s="223"/>
    </row>
    <row r="7" spans="1:6" s="65" customFormat="1" x14ac:dyDescent="0.25">
      <c r="A7" s="5"/>
      <c r="B7" s="5"/>
      <c r="C7" s="5"/>
      <c r="D7" s="5"/>
      <c r="E7" s="5"/>
      <c r="F7" s="5"/>
    </row>
    <row r="8" spans="1:6" s="65" customFormat="1" x14ac:dyDescent="0.25">
      <c r="A8" s="224" t="s">
        <v>81</v>
      </c>
      <c r="B8" s="224" t="s">
        <v>97</v>
      </c>
      <c r="C8" s="224" t="s">
        <v>98</v>
      </c>
      <c r="D8" s="224" t="s">
        <v>89</v>
      </c>
      <c r="E8" s="224" t="s">
        <v>90</v>
      </c>
      <c r="F8" s="226" t="s">
        <v>20</v>
      </c>
    </row>
    <row r="9" spans="1:6" s="65" customFormat="1" x14ac:dyDescent="0.25">
      <c r="A9" s="225"/>
      <c r="B9" s="225"/>
      <c r="C9" s="225"/>
      <c r="D9" s="225"/>
      <c r="E9" s="225"/>
      <c r="F9" s="227"/>
    </row>
    <row r="10" spans="1:6" s="65" customFormat="1" x14ac:dyDescent="0.25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44">
        <v>6</v>
      </c>
    </row>
    <row r="11" spans="1:6" s="65" customFormat="1" ht="30" customHeight="1" x14ac:dyDescent="0.25">
      <c r="A11" s="66">
        <v>43942</v>
      </c>
      <c r="B11" s="67" t="s">
        <v>188</v>
      </c>
      <c r="C11" s="67" t="s">
        <v>189</v>
      </c>
      <c r="D11" s="69" t="s">
        <v>190</v>
      </c>
      <c r="E11" s="69" t="s">
        <v>191</v>
      </c>
      <c r="F11" s="3"/>
    </row>
    <row r="12" spans="1:6" s="65" customFormat="1" ht="30" x14ac:dyDescent="0.25">
      <c r="A12" s="231">
        <v>43945</v>
      </c>
      <c r="B12" s="70" t="s">
        <v>192</v>
      </c>
      <c r="C12" s="67" t="s">
        <v>193</v>
      </c>
      <c r="D12" s="69" t="s">
        <v>194</v>
      </c>
      <c r="E12" s="69" t="s">
        <v>195</v>
      </c>
      <c r="F12" s="3"/>
    </row>
    <row r="13" spans="1:6" ht="30" x14ac:dyDescent="0.25">
      <c r="A13" s="232"/>
      <c r="B13" s="71" t="s">
        <v>196</v>
      </c>
      <c r="C13" s="67" t="s">
        <v>189</v>
      </c>
      <c r="D13" s="68" t="s">
        <v>197</v>
      </c>
      <c r="E13" s="69" t="s">
        <v>195</v>
      </c>
      <c r="F13" s="3"/>
    </row>
    <row r="14" spans="1:6" ht="45" x14ac:dyDescent="0.25">
      <c r="A14" s="231">
        <v>43946</v>
      </c>
      <c r="B14" s="234" t="s">
        <v>198</v>
      </c>
      <c r="C14" s="67" t="s">
        <v>189</v>
      </c>
      <c r="D14" s="72" t="s">
        <v>199</v>
      </c>
      <c r="E14" s="69" t="s">
        <v>195</v>
      </c>
      <c r="F14" s="3"/>
    </row>
    <row r="15" spans="1:6" ht="45" x14ac:dyDescent="0.25">
      <c r="A15" s="233"/>
      <c r="B15" s="235"/>
      <c r="C15" s="67" t="s">
        <v>189</v>
      </c>
      <c r="D15" s="68" t="s">
        <v>200</v>
      </c>
      <c r="E15" s="69" t="s">
        <v>195</v>
      </c>
      <c r="F15" s="3"/>
    </row>
    <row r="16" spans="1:6" ht="30" x14ac:dyDescent="0.25">
      <c r="A16" s="233"/>
      <c r="B16" s="235"/>
      <c r="C16" s="67" t="s">
        <v>189</v>
      </c>
      <c r="D16" s="72" t="s">
        <v>201</v>
      </c>
      <c r="E16" s="69" t="s">
        <v>195</v>
      </c>
      <c r="F16" s="3"/>
    </row>
    <row r="17" spans="1:6" ht="30" x14ac:dyDescent="0.25">
      <c r="A17" s="233"/>
      <c r="B17" s="235"/>
      <c r="C17" s="67" t="s">
        <v>189</v>
      </c>
      <c r="D17" s="72" t="s">
        <v>202</v>
      </c>
      <c r="E17" s="69" t="s">
        <v>195</v>
      </c>
      <c r="F17" s="3"/>
    </row>
    <row r="18" spans="1:6" s="65" customFormat="1" ht="45" x14ac:dyDescent="0.25">
      <c r="A18" s="232"/>
      <c r="B18" s="236"/>
      <c r="C18" s="67" t="s">
        <v>189</v>
      </c>
      <c r="D18" s="72" t="s">
        <v>203</v>
      </c>
      <c r="E18" s="69" t="s">
        <v>195</v>
      </c>
      <c r="F18" s="3"/>
    </row>
    <row r="19" spans="1:6" s="65" customFormat="1" x14ac:dyDescent="0.25">
      <c r="A19" s="66">
        <v>43946</v>
      </c>
      <c r="B19" s="67" t="s">
        <v>204</v>
      </c>
      <c r="C19" s="67" t="s">
        <v>205</v>
      </c>
      <c r="D19" s="69" t="s">
        <v>206</v>
      </c>
      <c r="E19" s="69" t="s">
        <v>191</v>
      </c>
      <c r="F19" s="3"/>
    </row>
    <row r="20" spans="1:6" s="65" customFormat="1" x14ac:dyDescent="0.25">
      <c r="A20" s="66">
        <v>43948</v>
      </c>
      <c r="B20" s="67" t="s">
        <v>207</v>
      </c>
      <c r="C20" s="67" t="s">
        <v>208</v>
      </c>
      <c r="D20" s="69" t="s">
        <v>209</v>
      </c>
      <c r="E20" s="69" t="s">
        <v>191</v>
      </c>
      <c r="F20" s="3"/>
    </row>
    <row r="21" spans="1:6" s="65" customFormat="1" x14ac:dyDescent="0.25">
      <c r="A21" s="228">
        <v>43949</v>
      </c>
      <c r="B21" s="67" t="s">
        <v>210</v>
      </c>
      <c r="C21" s="24" t="s">
        <v>211</v>
      </c>
      <c r="D21" s="69" t="s">
        <v>209</v>
      </c>
      <c r="E21" s="69" t="s">
        <v>191</v>
      </c>
      <c r="F21" s="3"/>
    </row>
    <row r="22" spans="1:6" s="65" customFormat="1" ht="45" x14ac:dyDescent="0.25">
      <c r="A22" s="229"/>
      <c r="B22" s="67" t="s">
        <v>212</v>
      </c>
      <c r="C22" s="67" t="s">
        <v>189</v>
      </c>
      <c r="D22" s="69" t="s">
        <v>213</v>
      </c>
      <c r="E22" s="69" t="s">
        <v>214</v>
      </c>
      <c r="F22" s="3"/>
    </row>
    <row r="23" spans="1:6" s="65" customFormat="1" x14ac:dyDescent="0.25">
      <c r="A23" s="230"/>
      <c r="B23" s="67" t="s">
        <v>215</v>
      </c>
      <c r="C23" s="67" t="s">
        <v>193</v>
      </c>
      <c r="D23" s="69" t="s">
        <v>209</v>
      </c>
      <c r="E23" s="69" t="s">
        <v>191</v>
      </c>
      <c r="F23" s="3"/>
    </row>
    <row r="24" spans="1:6" s="65" customFormat="1" x14ac:dyDescent="0.25">
      <c r="A24" s="228">
        <v>43950</v>
      </c>
      <c r="B24" s="67" t="s">
        <v>216</v>
      </c>
      <c r="C24" s="67" t="s">
        <v>193</v>
      </c>
      <c r="D24" s="69" t="s">
        <v>191</v>
      </c>
      <c r="E24" s="69" t="s">
        <v>191</v>
      </c>
      <c r="F24" s="3"/>
    </row>
    <row r="25" spans="1:6" s="65" customFormat="1" ht="60" x14ac:dyDescent="0.25">
      <c r="A25" s="229"/>
      <c r="B25" s="67" t="s">
        <v>217</v>
      </c>
      <c r="C25" s="67" t="s">
        <v>189</v>
      </c>
      <c r="D25" s="69" t="s">
        <v>218</v>
      </c>
      <c r="E25" s="69" t="s">
        <v>214</v>
      </c>
      <c r="F25" s="3"/>
    </row>
    <row r="26" spans="1:6" s="65" customFormat="1" x14ac:dyDescent="0.25">
      <c r="A26" s="229"/>
      <c r="B26" s="67" t="s">
        <v>219</v>
      </c>
      <c r="C26" s="67" t="s">
        <v>193</v>
      </c>
      <c r="D26" s="68" t="s">
        <v>220</v>
      </c>
      <c r="E26" s="69" t="s">
        <v>191</v>
      </c>
      <c r="F26" s="3"/>
    </row>
    <row r="27" spans="1:6" s="65" customFormat="1" x14ac:dyDescent="0.25">
      <c r="A27" s="230"/>
      <c r="B27" s="67" t="s">
        <v>221</v>
      </c>
      <c r="C27" s="67" t="s">
        <v>208</v>
      </c>
      <c r="D27" s="68" t="s">
        <v>209</v>
      </c>
      <c r="E27" s="69" t="s">
        <v>191</v>
      </c>
      <c r="F27" s="3"/>
    </row>
    <row r="28" spans="1:6" s="65" customFormat="1" x14ac:dyDescent="0.25">
      <c r="A28" s="237">
        <v>43951</v>
      </c>
      <c r="B28" s="73" t="s">
        <v>222</v>
      </c>
      <c r="C28" s="67" t="s">
        <v>223</v>
      </c>
      <c r="D28" s="68" t="s">
        <v>209</v>
      </c>
      <c r="E28" s="69" t="s">
        <v>191</v>
      </c>
      <c r="F28" s="3"/>
    </row>
    <row r="29" spans="1:6" s="65" customFormat="1" x14ac:dyDescent="0.25">
      <c r="A29" s="237"/>
      <c r="B29" s="73" t="s">
        <v>224</v>
      </c>
      <c r="C29" s="67" t="s">
        <v>189</v>
      </c>
      <c r="D29" s="68" t="s">
        <v>225</v>
      </c>
      <c r="E29" s="69" t="s">
        <v>214</v>
      </c>
      <c r="F29" s="3"/>
    </row>
    <row r="30" spans="1:6" s="65" customFormat="1" x14ac:dyDescent="0.25">
      <c r="A30" s="237"/>
      <c r="B30" s="73" t="s">
        <v>226</v>
      </c>
      <c r="C30" s="67" t="s">
        <v>189</v>
      </c>
      <c r="D30" s="68" t="s">
        <v>227</v>
      </c>
      <c r="E30" s="69" t="s">
        <v>214</v>
      </c>
      <c r="F30" s="3"/>
    </row>
    <row r="31" spans="1:6" s="65" customFormat="1" ht="30" x14ac:dyDescent="0.25">
      <c r="A31" s="237"/>
      <c r="B31" s="73" t="s">
        <v>228</v>
      </c>
      <c r="C31" s="67" t="s">
        <v>189</v>
      </c>
      <c r="D31" s="68" t="s">
        <v>229</v>
      </c>
      <c r="E31" s="69" t="s">
        <v>214</v>
      </c>
      <c r="F31" s="3"/>
    </row>
    <row r="32" spans="1:6" s="65" customFormat="1" ht="30" x14ac:dyDescent="0.25">
      <c r="A32" s="237"/>
      <c r="B32" s="74" t="s">
        <v>230</v>
      </c>
      <c r="C32" s="67" t="s">
        <v>189</v>
      </c>
      <c r="D32" s="68" t="s">
        <v>231</v>
      </c>
      <c r="E32" s="69" t="s">
        <v>214</v>
      </c>
      <c r="F32" s="3"/>
    </row>
    <row r="33" spans="1:6" s="65" customFormat="1" x14ac:dyDescent="0.25">
      <c r="A33" s="237"/>
      <c r="B33" s="74" t="s">
        <v>232</v>
      </c>
      <c r="C33" s="67" t="s">
        <v>223</v>
      </c>
      <c r="D33" s="68" t="s">
        <v>233</v>
      </c>
      <c r="E33" s="69" t="s">
        <v>214</v>
      </c>
      <c r="F33" s="3"/>
    </row>
    <row r="34" spans="1:6" s="65" customFormat="1" x14ac:dyDescent="0.25">
      <c r="A34" s="228"/>
      <c r="B34" s="75" t="s">
        <v>234</v>
      </c>
      <c r="C34" s="67" t="s">
        <v>223</v>
      </c>
      <c r="D34" s="76" t="s">
        <v>233</v>
      </c>
      <c r="E34" s="70" t="s">
        <v>214</v>
      </c>
    </row>
    <row r="35" spans="1:6" s="65" customFormat="1" ht="30" x14ac:dyDescent="0.25">
      <c r="A35" s="77">
        <v>44015</v>
      </c>
      <c r="B35" s="78" t="s">
        <v>235</v>
      </c>
      <c r="C35" s="75" t="s">
        <v>189</v>
      </c>
      <c r="D35" s="69" t="s">
        <v>236</v>
      </c>
      <c r="E35" s="69" t="s">
        <v>149</v>
      </c>
      <c r="F35" s="79"/>
    </row>
    <row r="36" spans="1:6" s="65" customFormat="1" ht="30" x14ac:dyDescent="0.25">
      <c r="A36" s="228">
        <v>44016</v>
      </c>
      <c r="B36" s="78" t="s">
        <v>237</v>
      </c>
      <c r="C36" s="75" t="s">
        <v>189</v>
      </c>
      <c r="D36" s="68" t="s">
        <v>238</v>
      </c>
      <c r="E36" s="69" t="s">
        <v>239</v>
      </c>
      <c r="F36" s="79"/>
    </row>
    <row r="37" spans="1:6" s="65" customFormat="1" ht="30" x14ac:dyDescent="0.25">
      <c r="A37" s="229"/>
      <c r="B37" s="78" t="s">
        <v>240</v>
      </c>
      <c r="C37" s="75" t="s">
        <v>189</v>
      </c>
      <c r="D37" s="68" t="s">
        <v>238</v>
      </c>
      <c r="E37" s="69" t="s">
        <v>239</v>
      </c>
      <c r="F37" s="79"/>
    </row>
    <row r="38" spans="1:6" s="65" customFormat="1" x14ac:dyDescent="0.25">
      <c r="A38" s="230"/>
      <c r="B38" s="78" t="s">
        <v>241</v>
      </c>
      <c r="C38" s="75" t="s">
        <v>242</v>
      </c>
      <c r="D38" s="68" t="s">
        <v>243</v>
      </c>
      <c r="E38" s="69" t="s">
        <v>239</v>
      </c>
      <c r="F38" s="79"/>
    </row>
    <row r="39" spans="1:6" s="65" customFormat="1" x14ac:dyDescent="0.25">
      <c r="A39" s="80">
        <v>44025</v>
      </c>
      <c r="B39" s="75" t="s">
        <v>244</v>
      </c>
      <c r="C39" s="75" t="s">
        <v>211</v>
      </c>
      <c r="D39" s="68" t="s">
        <v>245</v>
      </c>
      <c r="E39" s="69" t="s">
        <v>239</v>
      </c>
      <c r="F39" s="79"/>
    </row>
    <row r="40" spans="1:6" s="65" customFormat="1" x14ac:dyDescent="0.25">
      <c r="A40" s="238">
        <v>44026</v>
      </c>
      <c r="B40" s="75" t="s">
        <v>244</v>
      </c>
      <c r="C40" s="75" t="s">
        <v>211</v>
      </c>
      <c r="D40" s="68" t="s">
        <v>245</v>
      </c>
      <c r="E40" s="69" t="s">
        <v>239</v>
      </c>
      <c r="F40" s="79"/>
    </row>
    <row r="41" spans="1:6" s="65" customFormat="1" x14ac:dyDescent="0.25">
      <c r="A41" s="239"/>
      <c r="B41" s="75" t="s">
        <v>246</v>
      </c>
      <c r="C41" s="75" t="s">
        <v>193</v>
      </c>
      <c r="D41" s="68" t="s">
        <v>247</v>
      </c>
      <c r="E41" s="69" t="s">
        <v>239</v>
      </c>
      <c r="F41" s="79"/>
    </row>
    <row r="42" spans="1:6" s="65" customFormat="1" x14ac:dyDescent="0.25">
      <c r="A42" s="240"/>
      <c r="B42" s="75" t="s">
        <v>248</v>
      </c>
      <c r="C42" s="75" t="s">
        <v>193</v>
      </c>
      <c r="D42" s="68" t="s">
        <v>247</v>
      </c>
      <c r="E42" s="69" t="s">
        <v>239</v>
      </c>
      <c r="F42" s="79"/>
    </row>
    <row r="43" spans="1:6" s="65" customFormat="1" ht="30" x14ac:dyDescent="0.25">
      <c r="A43" s="228">
        <v>44027</v>
      </c>
      <c r="B43" s="78" t="s">
        <v>249</v>
      </c>
      <c r="C43" s="75" t="s">
        <v>193</v>
      </c>
      <c r="D43" s="69" t="s">
        <v>250</v>
      </c>
      <c r="E43" s="69" t="s">
        <v>239</v>
      </c>
      <c r="F43" s="79"/>
    </row>
    <row r="44" spans="1:6" s="65" customFormat="1" ht="30" x14ac:dyDescent="0.25">
      <c r="A44" s="229"/>
      <c r="B44" s="75" t="s">
        <v>251</v>
      </c>
      <c r="C44" s="75" t="s">
        <v>193</v>
      </c>
      <c r="D44" s="68" t="s">
        <v>252</v>
      </c>
      <c r="E44" s="69" t="s">
        <v>239</v>
      </c>
      <c r="F44" s="79"/>
    </row>
    <row r="45" spans="1:6" s="65" customFormat="1" x14ac:dyDescent="0.25">
      <c r="A45" s="229"/>
      <c r="B45" s="75" t="s">
        <v>253</v>
      </c>
      <c r="C45" s="75" t="s">
        <v>193</v>
      </c>
      <c r="D45" s="68" t="s">
        <v>254</v>
      </c>
      <c r="E45" s="69" t="s">
        <v>239</v>
      </c>
      <c r="F45" s="79"/>
    </row>
    <row r="46" spans="1:6" s="65" customFormat="1" x14ac:dyDescent="0.25">
      <c r="A46" s="230"/>
      <c r="B46" s="75" t="s">
        <v>255</v>
      </c>
      <c r="C46" s="75" t="s">
        <v>256</v>
      </c>
      <c r="D46" s="68" t="s">
        <v>254</v>
      </c>
      <c r="E46" s="69" t="s">
        <v>239</v>
      </c>
      <c r="F46" s="79"/>
    </row>
    <row r="47" spans="1:6" s="65" customFormat="1" x14ac:dyDescent="0.25">
      <c r="A47" s="231">
        <v>44040</v>
      </c>
      <c r="B47" s="75" t="s">
        <v>257</v>
      </c>
      <c r="C47" s="75" t="s">
        <v>189</v>
      </c>
      <c r="D47" s="68" t="s">
        <v>258</v>
      </c>
      <c r="E47" s="69" t="s">
        <v>259</v>
      </c>
      <c r="F47" s="79"/>
    </row>
    <row r="48" spans="1:6" s="65" customFormat="1" ht="30" x14ac:dyDescent="0.25">
      <c r="A48" s="233"/>
      <c r="B48" s="78" t="s">
        <v>260</v>
      </c>
      <c r="C48" s="75" t="s">
        <v>205</v>
      </c>
      <c r="D48" s="68" t="s">
        <v>258</v>
      </c>
      <c r="E48" s="69" t="s">
        <v>259</v>
      </c>
      <c r="F48" s="79"/>
    </row>
    <row r="49" spans="1:6" s="65" customFormat="1" x14ac:dyDescent="0.25">
      <c r="A49" s="233"/>
      <c r="B49" s="75" t="s">
        <v>261</v>
      </c>
      <c r="C49" s="75" t="s">
        <v>189</v>
      </c>
      <c r="D49" s="68" t="s">
        <v>258</v>
      </c>
      <c r="E49" s="69" t="s">
        <v>259</v>
      </c>
      <c r="F49" s="79"/>
    </row>
    <row r="50" spans="1:6" s="65" customFormat="1" ht="30" x14ac:dyDescent="0.25">
      <c r="A50" s="232"/>
      <c r="B50" s="75" t="s">
        <v>262</v>
      </c>
      <c r="C50" s="75" t="s">
        <v>189</v>
      </c>
      <c r="D50" s="69" t="s">
        <v>263</v>
      </c>
      <c r="E50" s="69" t="s">
        <v>264</v>
      </c>
      <c r="F50" s="79"/>
    </row>
    <row r="51" spans="1:6" s="65" customFormat="1" ht="30" x14ac:dyDescent="0.25">
      <c r="A51" s="80">
        <v>44044</v>
      </c>
      <c r="B51" s="78" t="s">
        <v>265</v>
      </c>
      <c r="C51" s="75" t="s">
        <v>205</v>
      </c>
      <c r="D51" s="69" t="s">
        <v>263</v>
      </c>
      <c r="E51" s="69" t="s">
        <v>264</v>
      </c>
      <c r="F51" s="79"/>
    </row>
    <row r="52" spans="1:6" s="65" customFormat="1" ht="30" x14ac:dyDescent="0.25">
      <c r="A52" s="228">
        <v>44047</v>
      </c>
      <c r="B52" s="75" t="s">
        <v>266</v>
      </c>
      <c r="C52" s="75" t="s">
        <v>211</v>
      </c>
      <c r="D52" s="68" t="s">
        <v>267</v>
      </c>
      <c r="E52" s="69" t="s">
        <v>264</v>
      </c>
      <c r="F52" s="79"/>
    </row>
    <row r="53" spans="1:6" s="65" customFormat="1" ht="30" x14ac:dyDescent="0.25">
      <c r="A53" s="229"/>
      <c r="B53" s="75" t="s">
        <v>268</v>
      </c>
      <c r="C53" s="75" t="s">
        <v>193</v>
      </c>
      <c r="D53" s="68" t="s">
        <v>269</v>
      </c>
      <c r="E53" s="69" t="s">
        <v>149</v>
      </c>
      <c r="F53" s="79"/>
    </row>
    <row r="54" spans="1:6" s="65" customFormat="1" ht="30" x14ac:dyDescent="0.25">
      <c r="A54" s="229"/>
      <c r="B54" s="75" t="s">
        <v>270</v>
      </c>
      <c r="C54" s="75" t="s">
        <v>193</v>
      </c>
      <c r="D54" s="68" t="s">
        <v>271</v>
      </c>
      <c r="E54" s="69" t="s">
        <v>149</v>
      </c>
      <c r="F54" s="79"/>
    </row>
    <row r="55" spans="1:6" s="65" customFormat="1" ht="30" x14ac:dyDescent="0.25">
      <c r="A55" s="229"/>
      <c r="B55" s="78" t="s">
        <v>272</v>
      </c>
      <c r="C55" s="75" t="s">
        <v>273</v>
      </c>
      <c r="D55" s="69" t="s">
        <v>274</v>
      </c>
      <c r="E55" s="69" t="s">
        <v>239</v>
      </c>
      <c r="F55" s="79"/>
    </row>
    <row r="56" spans="1:6" s="65" customFormat="1" ht="30" x14ac:dyDescent="0.25">
      <c r="A56" s="230"/>
      <c r="B56" s="75" t="s">
        <v>275</v>
      </c>
      <c r="C56" s="75" t="s">
        <v>276</v>
      </c>
      <c r="D56" s="68"/>
      <c r="E56" s="69" t="s">
        <v>150</v>
      </c>
      <c r="F56" s="79"/>
    </row>
    <row r="57" spans="1:6" s="65" customFormat="1" ht="30" x14ac:dyDescent="0.25">
      <c r="A57" s="228">
        <v>44048</v>
      </c>
      <c r="B57" s="75" t="s">
        <v>277</v>
      </c>
      <c r="C57" s="75" t="s">
        <v>256</v>
      </c>
      <c r="D57" s="68"/>
      <c r="E57" s="69" t="s">
        <v>150</v>
      </c>
      <c r="F57" s="79"/>
    </row>
    <row r="58" spans="1:6" s="65" customFormat="1" ht="30" x14ac:dyDescent="0.25">
      <c r="A58" s="229"/>
      <c r="B58" s="75" t="s">
        <v>278</v>
      </c>
      <c r="C58" s="75" t="s">
        <v>256</v>
      </c>
      <c r="D58" s="68"/>
      <c r="E58" s="69" t="s">
        <v>150</v>
      </c>
      <c r="F58" s="79"/>
    </row>
    <row r="59" spans="1:6" s="65" customFormat="1" ht="30" x14ac:dyDescent="0.25">
      <c r="A59" s="230"/>
      <c r="B59" s="75" t="s">
        <v>279</v>
      </c>
      <c r="C59" s="75" t="s">
        <v>256</v>
      </c>
      <c r="D59" s="68"/>
      <c r="E59" s="69" t="s">
        <v>150</v>
      </c>
      <c r="F59" s="79"/>
    </row>
    <row r="60" spans="1:6" s="65" customFormat="1" ht="30" x14ac:dyDescent="0.25">
      <c r="A60" s="81">
        <v>44049</v>
      </c>
      <c r="B60" s="75" t="s">
        <v>280</v>
      </c>
      <c r="C60" s="75" t="s">
        <v>189</v>
      </c>
      <c r="D60" s="68" t="s">
        <v>281</v>
      </c>
      <c r="E60" s="69" t="s">
        <v>264</v>
      </c>
      <c r="F60" s="79"/>
    </row>
    <row r="61" spans="1:6" s="65" customFormat="1" ht="30" x14ac:dyDescent="0.25">
      <c r="A61" s="228">
        <v>44050</v>
      </c>
      <c r="B61" s="75" t="s">
        <v>282</v>
      </c>
      <c r="C61" s="75" t="s">
        <v>193</v>
      </c>
      <c r="D61" s="68"/>
      <c r="E61" s="69" t="s">
        <v>150</v>
      </c>
      <c r="F61" s="79"/>
    </row>
    <row r="62" spans="1:6" s="65" customFormat="1" ht="30" x14ac:dyDescent="0.25">
      <c r="A62" s="229"/>
      <c r="B62" s="75" t="s">
        <v>283</v>
      </c>
      <c r="C62" s="75" t="s">
        <v>189</v>
      </c>
      <c r="D62" s="69" t="s">
        <v>284</v>
      </c>
      <c r="E62" s="69" t="s">
        <v>149</v>
      </c>
      <c r="F62" s="79"/>
    </row>
    <row r="63" spans="1:6" s="65" customFormat="1" ht="30" x14ac:dyDescent="0.25">
      <c r="A63" s="229"/>
      <c r="B63" s="78" t="s">
        <v>285</v>
      </c>
      <c r="C63" s="75" t="s">
        <v>189</v>
      </c>
      <c r="D63" s="68" t="s">
        <v>286</v>
      </c>
      <c r="E63" s="69" t="s">
        <v>264</v>
      </c>
      <c r="F63" s="79"/>
    </row>
    <row r="64" spans="1:6" s="65" customFormat="1" ht="30" x14ac:dyDescent="0.25">
      <c r="A64" s="230"/>
      <c r="B64" s="78" t="s">
        <v>287</v>
      </c>
      <c r="C64" s="75" t="s">
        <v>208</v>
      </c>
      <c r="D64" s="68"/>
      <c r="E64" s="69" t="s">
        <v>150</v>
      </c>
      <c r="F64" s="79"/>
    </row>
    <row r="65" spans="1:6" s="65" customFormat="1" ht="30" x14ac:dyDescent="0.25">
      <c r="A65" s="228">
        <v>44051</v>
      </c>
      <c r="B65" s="78" t="s">
        <v>288</v>
      </c>
      <c r="C65" s="75" t="s">
        <v>193</v>
      </c>
      <c r="D65" s="68"/>
      <c r="E65" s="69" t="s">
        <v>150</v>
      </c>
      <c r="F65" s="79"/>
    </row>
    <row r="66" spans="1:6" s="65" customFormat="1" ht="30" x14ac:dyDescent="0.25">
      <c r="A66" s="229"/>
      <c r="B66" s="78" t="s">
        <v>287</v>
      </c>
      <c r="C66" s="75" t="s">
        <v>208</v>
      </c>
      <c r="D66" s="68"/>
      <c r="E66" s="69" t="s">
        <v>150</v>
      </c>
      <c r="F66" s="79"/>
    </row>
    <row r="67" spans="1:6" s="65" customFormat="1" ht="30" x14ac:dyDescent="0.25">
      <c r="A67" s="229"/>
      <c r="B67" s="78" t="s">
        <v>289</v>
      </c>
      <c r="C67" s="75" t="s">
        <v>256</v>
      </c>
      <c r="D67" s="68"/>
      <c r="E67" s="69" t="s">
        <v>150</v>
      </c>
      <c r="F67" s="79"/>
    </row>
    <row r="68" spans="1:6" s="65" customFormat="1" ht="30" x14ac:dyDescent="0.25">
      <c r="A68" s="230"/>
      <c r="B68" s="78" t="s">
        <v>287</v>
      </c>
      <c r="C68" s="75" t="s">
        <v>208</v>
      </c>
      <c r="D68" s="68"/>
      <c r="E68" s="69" t="s">
        <v>150</v>
      </c>
      <c r="F68" s="79"/>
    </row>
    <row r="69" spans="1:6" s="65" customFormat="1" ht="30" x14ac:dyDescent="0.25">
      <c r="A69" s="228">
        <v>44052</v>
      </c>
      <c r="B69" s="78" t="s">
        <v>289</v>
      </c>
      <c r="C69" s="75" t="s">
        <v>256</v>
      </c>
      <c r="D69" s="68"/>
      <c r="E69" s="69" t="s">
        <v>150</v>
      </c>
      <c r="F69" s="79"/>
    </row>
    <row r="70" spans="1:6" s="65" customFormat="1" ht="30" x14ac:dyDescent="0.25">
      <c r="A70" s="230"/>
      <c r="B70" s="78" t="s">
        <v>287</v>
      </c>
      <c r="C70" s="75" t="s">
        <v>208</v>
      </c>
      <c r="D70" s="68"/>
      <c r="E70" s="69" t="s">
        <v>150</v>
      </c>
      <c r="F70" s="79"/>
    </row>
    <row r="71" spans="1:6" s="65" customFormat="1" ht="30" x14ac:dyDescent="0.25">
      <c r="A71" s="228">
        <v>223</v>
      </c>
      <c r="B71" s="78" t="s">
        <v>287</v>
      </c>
      <c r="C71" s="75" t="s">
        <v>208</v>
      </c>
      <c r="D71" s="68"/>
      <c r="E71" s="69" t="s">
        <v>150</v>
      </c>
      <c r="F71" s="79"/>
    </row>
    <row r="72" spans="1:6" s="65" customFormat="1" ht="30" x14ac:dyDescent="0.25">
      <c r="A72" s="230"/>
      <c r="B72" s="78" t="s">
        <v>289</v>
      </c>
      <c r="C72" s="75" t="s">
        <v>256</v>
      </c>
      <c r="D72" s="68"/>
      <c r="E72" s="69" t="s">
        <v>150</v>
      </c>
      <c r="F72" s="79"/>
    </row>
    <row r="73" spans="1:6" s="65" customFormat="1" ht="30" x14ac:dyDescent="0.25">
      <c r="A73" s="80">
        <v>44057</v>
      </c>
      <c r="B73" s="75" t="s">
        <v>290</v>
      </c>
      <c r="C73" s="75" t="s">
        <v>189</v>
      </c>
      <c r="D73" s="68" t="s">
        <v>291</v>
      </c>
      <c r="E73" s="69" t="s">
        <v>149</v>
      </c>
      <c r="F73" s="79"/>
    </row>
    <row r="74" spans="1:6" s="65" customFormat="1" x14ac:dyDescent="0.25">
      <c r="A74" s="228">
        <v>44059</v>
      </c>
      <c r="B74" s="75" t="s">
        <v>292</v>
      </c>
      <c r="C74" s="75" t="s">
        <v>293</v>
      </c>
      <c r="D74" s="68"/>
      <c r="E74" s="69" t="s">
        <v>259</v>
      </c>
      <c r="F74" s="79"/>
    </row>
    <row r="75" spans="1:6" s="65" customFormat="1" x14ac:dyDescent="0.25">
      <c r="A75" s="229"/>
      <c r="B75" s="75" t="s">
        <v>294</v>
      </c>
      <c r="C75" s="75" t="s">
        <v>193</v>
      </c>
      <c r="D75" s="68"/>
      <c r="E75" s="69" t="s">
        <v>259</v>
      </c>
      <c r="F75" s="79"/>
    </row>
    <row r="76" spans="1:6" s="65" customFormat="1" x14ac:dyDescent="0.25">
      <c r="A76" s="229"/>
      <c r="B76" s="75" t="s">
        <v>295</v>
      </c>
      <c r="C76" s="75" t="s">
        <v>193</v>
      </c>
      <c r="D76" s="68"/>
      <c r="E76" s="69" t="s">
        <v>259</v>
      </c>
      <c r="F76" s="79"/>
    </row>
    <row r="77" spans="1:6" s="65" customFormat="1" ht="30" x14ac:dyDescent="0.25">
      <c r="A77" s="229"/>
      <c r="B77" s="75" t="s">
        <v>296</v>
      </c>
      <c r="C77" s="75" t="s">
        <v>297</v>
      </c>
      <c r="D77" s="69" t="s">
        <v>298</v>
      </c>
      <c r="E77" s="69" t="s">
        <v>264</v>
      </c>
      <c r="F77" s="79"/>
    </row>
    <row r="78" spans="1:6" s="65" customFormat="1" x14ac:dyDescent="0.25">
      <c r="A78" s="230"/>
      <c r="B78" s="78" t="s">
        <v>299</v>
      </c>
      <c r="C78" s="75" t="s">
        <v>300</v>
      </c>
      <c r="D78" s="69" t="s">
        <v>301</v>
      </c>
      <c r="E78" s="69" t="s">
        <v>239</v>
      </c>
      <c r="F78" s="79"/>
    </row>
    <row r="79" spans="1:6" s="65" customFormat="1" x14ac:dyDescent="0.25">
      <c r="A79" s="228">
        <v>44060</v>
      </c>
      <c r="B79" s="78" t="s">
        <v>302</v>
      </c>
      <c r="C79" s="75" t="s">
        <v>256</v>
      </c>
      <c r="D79" s="68" t="s">
        <v>303</v>
      </c>
      <c r="E79" s="69" t="s">
        <v>259</v>
      </c>
      <c r="F79" s="79"/>
    </row>
    <row r="80" spans="1:6" s="65" customFormat="1" x14ac:dyDescent="0.25">
      <c r="A80" s="229"/>
      <c r="B80" s="78" t="s">
        <v>304</v>
      </c>
      <c r="C80" s="75" t="s">
        <v>193</v>
      </c>
      <c r="D80" s="68" t="s">
        <v>305</v>
      </c>
      <c r="E80" s="69" t="s">
        <v>259</v>
      </c>
      <c r="F80" s="79"/>
    </row>
    <row r="81" spans="1:6" s="65" customFormat="1" x14ac:dyDescent="0.25">
      <c r="A81" s="229"/>
      <c r="B81" s="78" t="s">
        <v>306</v>
      </c>
      <c r="C81" s="75" t="s">
        <v>193</v>
      </c>
      <c r="D81" s="68" t="s">
        <v>307</v>
      </c>
      <c r="E81" s="69" t="s">
        <v>259</v>
      </c>
      <c r="F81" s="79"/>
    </row>
    <row r="82" spans="1:6" s="65" customFormat="1" x14ac:dyDescent="0.25">
      <c r="A82" s="229"/>
      <c r="B82" s="78" t="s">
        <v>246</v>
      </c>
      <c r="C82" s="75" t="s">
        <v>189</v>
      </c>
      <c r="D82" s="68" t="s">
        <v>308</v>
      </c>
      <c r="E82" s="69" t="s">
        <v>259</v>
      </c>
      <c r="F82" s="79"/>
    </row>
    <row r="83" spans="1:6" s="65" customFormat="1" ht="30" x14ac:dyDescent="0.25">
      <c r="A83" s="229"/>
      <c r="B83" s="78" t="s">
        <v>309</v>
      </c>
      <c r="C83" s="75" t="s">
        <v>205</v>
      </c>
      <c r="D83" s="69" t="s">
        <v>236</v>
      </c>
      <c r="E83" s="69" t="s">
        <v>149</v>
      </c>
      <c r="F83" s="79"/>
    </row>
    <row r="84" spans="1:6" s="65" customFormat="1" ht="30" x14ac:dyDescent="0.25">
      <c r="A84" s="229"/>
      <c r="B84" s="78" t="s">
        <v>310</v>
      </c>
      <c r="C84" s="75" t="s">
        <v>193</v>
      </c>
      <c r="D84" s="68" t="s">
        <v>311</v>
      </c>
      <c r="E84" s="69" t="s">
        <v>149</v>
      </c>
      <c r="F84" s="79"/>
    </row>
    <row r="85" spans="1:6" s="65" customFormat="1" ht="30" x14ac:dyDescent="0.25">
      <c r="A85" s="230"/>
      <c r="B85" s="78" t="s">
        <v>304</v>
      </c>
      <c r="C85" s="75" t="s">
        <v>193</v>
      </c>
      <c r="D85" s="69" t="s">
        <v>298</v>
      </c>
      <c r="E85" s="69" t="s">
        <v>264</v>
      </c>
      <c r="F85" s="79"/>
    </row>
    <row r="86" spans="1:6" s="65" customFormat="1" ht="30" x14ac:dyDescent="0.25">
      <c r="A86" s="228">
        <v>44061</v>
      </c>
      <c r="B86" s="78" t="s">
        <v>312</v>
      </c>
      <c r="C86" s="75" t="s">
        <v>242</v>
      </c>
      <c r="D86" s="69" t="s">
        <v>298</v>
      </c>
      <c r="E86" s="69" t="s">
        <v>264</v>
      </c>
      <c r="F86" s="79"/>
    </row>
    <row r="87" spans="1:6" s="65" customFormat="1" ht="30" x14ac:dyDescent="0.25">
      <c r="A87" s="230"/>
      <c r="B87" s="78" t="s">
        <v>313</v>
      </c>
      <c r="C87" s="75" t="s">
        <v>256</v>
      </c>
      <c r="D87" s="68"/>
      <c r="E87" s="69" t="s">
        <v>259</v>
      </c>
      <c r="F87" s="79"/>
    </row>
    <row r="88" spans="1:6" s="65" customFormat="1" ht="30" x14ac:dyDescent="0.25">
      <c r="A88" s="231">
        <v>44062</v>
      </c>
      <c r="B88" s="78" t="s">
        <v>313</v>
      </c>
      <c r="C88" s="75" t="s">
        <v>256</v>
      </c>
      <c r="D88" s="68"/>
      <c r="E88" s="69" t="s">
        <v>259</v>
      </c>
      <c r="F88" s="79"/>
    </row>
    <row r="89" spans="1:6" s="65" customFormat="1" ht="30" x14ac:dyDescent="0.25">
      <c r="A89" s="233"/>
      <c r="B89" s="78" t="s">
        <v>314</v>
      </c>
      <c r="C89" s="75" t="s">
        <v>193</v>
      </c>
      <c r="D89" s="69" t="s">
        <v>236</v>
      </c>
      <c r="E89" s="69" t="s">
        <v>149</v>
      </c>
      <c r="F89" s="79"/>
    </row>
    <row r="90" spans="1:6" s="65" customFormat="1" ht="30" x14ac:dyDescent="0.25">
      <c r="A90" s="233"/>
      <c r="B90" s="67" t="s">
        <v>315</v>
      </c>
      <c r="C90" s="67" t="s">
        <v>193</v>
      </c>
      <c r="D90" s="69" t="s">
        <v>316</v>
      </c>
      <c r="E90" s="69" t="s">
        <v>149</v>
      </c>
      <c r="F90" s="3"/>
    </row>
    <row r="91" spans="1:6" s="65" customFormat="1" ht="30" x14ac:dyDescent="0.25">
      <c r="A91" s="233"/>
      <c r="B91" s="67" t="s">
        <v>317</v>
      </c>
      <c r="C91" s="24" t="s">
        <v>189</v>
      </c>
      <c r="D91" s="69" t="s">
        <v>318</v>
      </c>
      <c r="E91" s="69" t="s">
        <v>149</v>
      </c>
      <c r="F91" s="3"/>
    </row>
    <row r="92" spans="1:6" s="65" customFormat="1" ht="30" x14ac:dyDescent="0.25">
      <c r="A92" s="233"/>
      <c r="B92" s="67" t="s">
        <v>319</v>
      </c>
      <c r="C92" s="24" t="s">
        <v>189</v>
      </c>
      <c r="D92" s="69" t="s">
        <v>320</v>
      </c>
      <c r="E92" s="69" t="s">
        <v>149</v>
      </c>
      <c r="F92" s="3"/>
    </row>
    <row r="93" spans="1:6" s="65" customFormat="1" ht="30" x14ac:dyDescent="0.25">
      <c r="A93" s="232"/>
      <c r="B93" s="69" t="s">
        <v>321</v>
      </c>
      <c r="C93" s="24" t="s">
        <v>273</v>
      </c>
      <c r="D93" s="68" t="s">
        <v>236</v>
      </c>
      <c r="E93" s="69" t="s">
        <v>149</v>
      </c>
      <c r="F93" s="3"/>
    </row>
    <row r="94" spans="1:6" s="65" customFormat="1" ht="30" x14ac:dyDescent="0.25">
      <c r="A94" s="231">
        <v>44063</v>
      </c>
      <c r="B94" s="78" t="s">
        <v>313</v>
      </c>
      <c r="C94" s="67" t="s">
        <v>256</v>
      </c>
      <c r="D94" s="72"/>
      <c r="E94" s="69" t="s">
        <v>259</v>
      </c>
      <c r="F94" s="3"/>
    </row>
    <row r="95" spans="1:6" s="65" customFormat="1" ht="30" x14ac:dyDescent="0.25">
      <c r="A95" s="233"/>
      <c r="B95" s="67" t="s">
        <v>322</v>
      </c>
      <c r="C95" s="67" t="s">
        <v>189</v>
      </c>
      <c r="D95" s="69" t="s">
        <v>323</v>
      </c>
      <c r="E95" s="69" t="s">
        <v>149</v>
      </c>
      <c r="F95" s="3"/>
    </row>
    <row r="96" spans="1:6" s="65" customFormat="1" ht="30" x14ac:dyDescent="0.25">
      <c r="A96" s="232"/>
      <c r="B96" s="67" t="s">
        <v>324</v>
      </c>
      <c r="C96" s="67" t="s">
        <v>189</v>
      </c>
      <c r="D96" s="69" t="s">
        <v>236</v>
      </c>
      <c r="E96" s="69" t="s">
        <v>149</v>
      </c>
      <c r="F96" s="3"/>
    </row>
    <row r="97" spans="1:6" s="65" customFormat="1" ht="30" x14ac:dyDescent="0.25">
      <c r="A97" s="66">
        <v>44064</v>
      </c>
      <c r="B97" s="67" t="s">
        <v>325</v>
      </c>
      <c r="C97" s="67" t="s">
        <v>189</v>
      </c>
      <c r="D97" s="69" t="s">
        <v>326</v>
      </c>
      <c r="E97" s="69" t="s">
        <v>149</v>
      </c>
      <c r="F97" s="3"/>
    </row>
    <row r="98" spans="1:6" s="65" customFormat="1" ht="30" x14ac:dyDescent="0.25">
      <c r="A98" s="66"/>
      <c r="B98" s="78" t="s">
        <v>313</v>
      </c>
      <c r="C98" s="67" t="s">
        <v>256</v>
      </c>
      <c r="D98" s="72"/>
      <c r="E98" s="69" t="s">
        <v>259</v>
      </c>
      <c r="F98" s="3"/>
    </row>
    <row r="99" spans="1:6" s="65" customFormat="1" ht="30" x14ac:dyDescent="0.25">
      <c r="A99" s="231">
        <v>44065</v>
      </c>
      <c r="B99" s="78" t="s">
        <v>313</v>
      </c>
      <c r="C99" s="67" t="s">
        <v>223</v>
      </c>
      <c r="D99" s="72"/>
      <c r="E99" s="69" t="s">
        <v>259</v>
      </c>
      <c r="F99" s="3"/>
    </row>
    <row r="100" spans="1:6" s="65" customFormat="1" x14ac:dyDescent="0.25">
      <c r="A100" s="232"/>
      <c r="B100" s="69" t="s">
        <v>327</v>
      </c>
      <c r="C100" s="67" t="s">
        <v>223</v>
      </c>
      <c r="D100" s="69" t="s">
        <v>245</v>
      </c>
      <c r="E100" s="69" t="s">
        <v>239</v>
      </c>
      <c r="F100" s="3"/>
    </row>
    <row r="101" spans="1:6" s="65" customFormat="1" x14ac:dyDescent="0.25">
      <c r="A101" s="228">
        <v>44066</v>
      </c>
      <c r="B101" s="69" t="s">
        <v>327</v>
      </c>
      <c r="C101" s="67" t="s">
        <v>223</v>
      </c>
      <c r="D101" s="69" t="s">
        <v>245</v>
      </c>
      <c r="E101" s="69" t="s">
        <v>239</v>
      </c>
      <c r="F101" s="3"/>
    </row>
    <row r="102" spans="1:6" s="65" customFormat="1" ht="30" x14ac:dyDescent="0.25">
      <c r="A102" s="230"/>
      <c r="B102" s="78" t="s">
        <v>313</v>
      </c>
      <c r="C102" s="67" t="s">
        <v>223</v>
      </c>
      <c r="D102" s="82"/>
      <c r="E102" s="69" t="s">
        <v>259</v>
      </c>
      <c r="F102" s="83"/>
    </row>
    <row r="103" spans="1:6" s="65" customFormat="1" ht="30" x14ac:dyDescent="0.25">
      <c r="A103" s="228">
        <v>44067</v>
      </c>
      <c r="B103" s="78" t="s">
        <v>313</v>
      </c>
      <c r="C103" s="67" t="s">
        <v>223</v>
      </c>
      <c r="D103" s="82"/>
      <c r="E103" s="69" t="s">
        <v>259</v>
      </c>
      <c r="F103" s="83"/>
    </row>
    <row r="104" spans="1:6" s="65" customFormat="1" x14ac:dyDescent="0.25">
      <c r="A104" s="229"/>
      <c r="B104" s="78" t="s">
        <v>328</v>
      </c>
      <c r="C104" s="67" t="s">
        <v>223</v>
      </c>
      <c r="D104" s="69" t="s">
        <v>245</v>
      </c>
      <c r="E104" s="82" t="s">
        <v>239</v>
      </c>
      <c r="F104" s="83"/>
    </row>
    <row r="105" spans="1:6" s="65" customFormat="1" ht="30" x14ac:dyDescent="0.25">
      <c r="A105" s="230"/>
      <c r="B105" s="69" t="s">
        <v>329</v>
      </c>
      <c r="C105" s="67" t="s">
        <v>223</v>
      </c>
      <c r="D105" s="69" t="s">
        <v>245</v>
      </c>
      <c r="E105" s="82" t="s">
        <v>239</v>
      </c>
      <c r="F105" s="83"/>
    </row>
    <row r="106" spans="1:6" s="65" customFormat="1" ht="30" x14ac:dyDescent="0.25">
      <c r="A106" s="231">
        <v>44068</v>
      </c>
      <c r="B106" s="69" t="s">
        <v>329</v>
      </c>
      <c r="C106" s="67" t="s">
        <v>223</v>
      </c>
      <c r="D106" s="69" t="s">
        <v>245</v>
      </c>
      <c r="E106" s="82" t="s">
        <v>239</v>
      </c>
      <c r="F106" s="83"/>
    </row>
    <row r="107" spans="1:6" s="65" customFormat="1" x14ac:dyDescent="0.25">
      <c r="A107" s="233"/>
      <c r="B107" s="82" t="s">
        <v>330</v>
      </c>
      <c r="C107" s="67" t="s">
        <v>223</v>
      </c>
      <c r="D107" s="82"/>
      <c r="E107" s="82" t="s">
        <v>259</v>
      </c>
      <c r="F107" s="83"/>
    </row>
    <row r="108" spans="1:6" s="65" customFormat="1" x14ac:dyDescent="0.25">
      <c r="A108" s="232"/>
      <c r="B108" s="82" t="s">
        <v>328</v>
      </c>
      <c r="C108" s="67" t="s">
        <v>223</v>
      </c>
      <c r="D108" s="69" t="s">
        <v>245</v>
      </c>
      <c r="E108" s="82" t="s">
        <v>239</v>
      </c>
      <c r="F108" s="83"/>
    </row>
    <row r="109" spans="1:6" s="65" customFormat="1" ht="30" x14ac:dyDescent="0.25">
      <c r="A109" s="84">
        <v>44071</v>
      </c>
      <c r="B109" s="82" t="s">
        <v>331</v>
      </c>
      <c r="C109" s="67" t="s">
        <v>193</v>
      </c>
      <c r="D109" s="82" t="s">
        <v>332</v>
      </c>
      <c r="E109" s="82" t="s">
        <v>149</v>
      </c>
      <c r="F109" s="83"/>
    </row>
    <row r="110" spans="1:6" s="65" customFormat="1" x14ac:dyDescent="0.25">
      <c r="A110" s="228">
        <v>44074</v>
      </c>
      <c r="B110" s="82" t="s">
        <v>333</v>
      </c>
      <c r="C110" s="67" t="s">
        <v>193</v>
      </c>
      <c r="D110" s="82"/>
      <c r="E110" s="82"/>
      <c r="F110" s="83"/>
    </row>
    <row r="111" spans="1:6" s="65" customFormat="1" x14ac:dyDescent="0.25">
      <c r="A111" s="230"/>
      <c r="B111" s="82" t="s">
        <v>334</v>
      </c>
      <c r="C111" s="67" t="s">
        <v>223</v>
      </c>
      <c r="D111" s="82" t="s">
        <v>335</v>
      </c>
      <c r="E111" s="82" t="s">
        <v>259</v>
      </c>
      <c r="F111" s="83"/>
    </row>
    <row r="112" spans="1:6" s="65" customFormat="1" x14ac:dyDescent="0.25">
      <c r="A112" s="85"/>
      <c r="B112" s="82" t="s">
        <v>336</v>
      </c>
      <c r="C112" s="67" t="s">
        <v>337</v>
      </c>
      <c r="D112" s="82"/>
      <c r="E112" s="82" t="s">
        <v>338</v>
      </c>
      <c r="F112" s="83"/>
    </row>
    <row r="113" spans="1:6" s="65" customFormat="1" ht="30" x14ac:dyDescent="0.25">
      <c r="A113" s="231">
        <v>44075</v>
      </c>
      <c r="B113" s="82" t="s">
        <v>339</v>
      </c>
      <c r="C113" s="67" t="s">
        <v>223</v>
      </c>
      <c r="D113" s="82" t="s">
        <v>340</v>
      </c>
      <c r="E113" s="82" t="s">
        <v>264</v>
      </c>
      <c r="F113" s="83"/>
    </row>
    <row r="114" spans="1:6" s="65" customFormat="1" x14ac:dyDescent="0.25">
      <c r="A114" s="232"/>
      <c r="B114" s="82" t="s">
        <v>341</v>
      </c>
      <c r="C114" s="67" t="s">
        <v>342</v>
      </c>
      <c r="D114" s="82"/>
      <c r="E114" s="82" t="s">
        <v>338</v>
      </c>
      <c r="F114" s="83"/>
    </row>
    <row r="115" spans="1:6" s="65" customFormat="1" x14ac:dyDescent="0.25">
      <c r="A115" s="231">
        <v>44076</v>
      </c>
      <c r="B115" s="82" t="s">
        <v>343</v>
      </c>
      <c r="C115" s="67" t="s">
        <v>193</v>
      </c>
      <c r="D115" s="82"/>
      <c r="E115" s="82" t="s">
        <v>338</v>
      </c>
      <c r="F115" s="83"/>
    </row>
    <row r="116" spans="1:6" s="65" customFormat="1" x14ac:dyDescent="0.25">
      <c r="A116" s="233"/>
      <c r="B116" s="82" t="s">
        <v>344</v>
      </c>
      <c r="C116" s="67" t="s">
        <v>211</v>
      </c>
      <c r="D116" s="82"/>
      <c r="E116" s="82" t="s">
        <v>338</v>
      </c>
      <c r="F116" s="83"/>
    </row>
    <row r="117" spans="1:6" s="65" customFormat="1" x14ac:dyDescent="0.25">
      <c r="A117" s="232"/>
      <c r="B117" s="82" t="s">
        <v>345</v>
      </c>
      <c r="C117" s="67" t="s">
        <v>223</v>
      </c>
      <c r="D117" s="82"/>
      <c r="E117" s="82" t="s">
        <v>338</v>
      </c>
      <c r="F117" s="83"/>
    </row>
    <row r="118" spans="1:6" s="65" customFormat="1" ht="30" x14ac:dyDescent="0.25">
      <c r="A118" s="84">
        <v>44077</v>
      </c>
      <c r="B118" s="82" t="s">
        <v>346</v>
      </c>
      <c r="C118" s="67" t="s">
        <v>211</v>
      </c>
      <c r="D118" s="82"/>
      <c r="E118" s="82" t="s">
        <v>338</v>
      </c>
      <c r="F118" s="83"/>
    </row>
    <row r="119" spans="1:6" s="65" customFormat="1" ht="30" x14ac:dyDescent="0.25">
      <c r="A119" s="84">
        <v>44078</v>
      </c>
      <c r="B119" s="82" t="s">
        <v>346</v>
      </c>
      <c r="C119" s="67" t="s">
        <v>211</v>
      </c>
      <c r="D119" s="82"/>
      <c r="E119" s="82" t="s">
        <v>338</v>
      </c>
      <c r="F119" s="83"/>
    </row>
    <row r="120" spans="1:6" s="65" customFormat="1" ht="30" x14ac:dyDescent="0.25">
      <c r="A120" s="84">
        <v>44079</v>
      </c>
      <c r="B120" s="82" t="s">
        <v>346</v>
      </c>
      <c r="C120" s="67" t="s">
        <v>211</v>
      </c>
      <c r="D120" s="82"/>
      <c r="E120" s="82" t="s">
        <v>338</v>
      </c>
      <c r="F120" s="83"/>
    </row>
    <row r="121" spans="1:6" s="65" customFormat="1" ht="30" x14ac:dyDescent="0.25">
      <c r="A121" s="84">
        <v>44080</v>
      </c>
      <c r="B121" s="82" t="s">
        <v>346</v>
      </c>
      <c r="C121" s="67" t="s">
        <v>211</v>
      </c>
      <c r="D121" s="82"/>
      <c r="E121" s="82" t="s">
        <v>338</v>
      </c>
      <c r="F121" s="83"/>
    </row>
    <row r="122" spans="1:6" s="65" customFormat="1" ht="30" x14ac:dyDescent="0.25">
      <c r="A122" s="84">
        <v>44081</v>
      </c>
      <c r="B122" s="82" t="s">
        <v>346</v>
      </c>
      <c r="C122" s="67" t="s">
        <v>211</v>
      </c>
      <c r="D122" s="82"/>
      <c r="E122" s="82" t="s">
        <v>338</v>
      </c>
      <c r="F122" s="83"/>
    </row>
    <row r="123" spans="1:6" s="65" customFormat="1" ht="30" x14ac:dyDescent="0.25">
      <c r="A123" s="238">
        <v>44082</v>
      </c>
      <c r="B123" s="82" t="s">
        <v>346</v>
      </c>
      <c r="C123" s="67" t="s">
        <v>211</v>
      </c>
      <c r="D123" s="82"/>
      <c r="E123" s="82" t="s">
        <v>338</v>
      </c>
      <c r="F123" s="83"/>
    </row>
    <row r="124" spans="1:6" s="65" customFormat="1" ht="30" x14ac:dyDescent="0.25">
      <c r="A124" s="240"/>
      <c r="B124" s="82" t="s">
        <v>347</v>
      </c>
      <c r="C124" s="67" t="s">
        <v>193</v>
      </c>
      <c r="D124" s="82" t="s">
        <v>348</v>
      </c>
      <c r="E124" s="82" t="s">
        <v>349</v>
      </c>
      <c r="F124" s="83"/>
    </row>
    <row r="125" spans="1:6" s="65" customFormat="1" ht="30" x14ac:dyDescent="0.25">
      <c r="A125" s="228">
        <v>44083</v>
      </c>
      <c r="B125" s="82" t="s">
        <v>346</v>
      </c>
      <c r="C125" s="67" t="s">
        <v>211</v>
      </c>
      <c r="D125" s="82"/>
      <c r="E125" s="82" t="s">
        <v>338</v>
      </c>
      <c r="F125" s="83"/>
    </row>
    <row r="126" spans="1:6" s="65" customFormat="1" ht="30" x14ac:dyDescent="0.25">
      <c r="A126" s="230"/>
      <c r="B126" s="82" t="s">
        <v>347</v>
      </c>
      <c r="C126" s="67" t="s">
        <v>193</v>
      </c>
      <c r="D126" s="82" t="s">
        <v>348</v>
      </c>
      <c r="E126" s="82" t="s">
        <v>349</v>
      </c>
      <c r="F126" s="83"/>
    </row>
    <row r="127" spans="1:6" s="65" customFormat="1" x14ac:dyDescent="0.25">
      <c r="A127" s="231">
        <v>44084</v>
      </c>
      <c r="B127" s="82" t="s">
        <v>350</v>
      </c>
      <c r="C127" s="67" t="s">
        <v>193</v>
      </c>
      <c r="D127" s="82" t="s">
        <v>351</v>
      </c>
      <c r="E127" s="82" t="s">
        <v>352</v>
      </c>
      <c r="F127" s="83"/>
    </row>
    <row r="128" spans="1:6" s="65" customFormat="1" ht="30" x14ac:dyDescent="0.25">
      <c r="A128" s="233"/>
      <c r="B128" s="82" t="s">
        <v>347</v>
      </c>
      <c r="C128" s="67" t="s">
        <v>193</v>
      </c>
      <c r="D128" s="82" t="s">
        <v>348</v>
      </c>
      <c r="E128" s="82" t="s">
        <v>349</v>
      </c>
      <c r="F128" s="83"/>
    </row>
    <row r="129" spans="1:6" s="65" customFormat="1" ht="30" x14ac:dyDescent="0.25">
      <c r="A129" s="232"/>
      <c r="B129" s="82" t="s">
        <v>346</v>
      </c>
      <c r="C129" s="67" t="s">
        <v>211</v>
      </c>
      <c r="D129" s="82"/>
      <c r="E129" s="82" t="s">
        <v>338</v>
      </c>
      <c r="F129" s="83"/>
    </row>
    <row r="130" spans="1:6" s="65" customFormat="1" ht="30" x14ac:dyDescent="0.25">
      <c r="A130" s="228">
        <v>44085</v>
      </c>
      <c r="B130" s="82" t="s">
        <v>347</v>
      </c>
      <c r="C130" s="67" t="s">
        <v>193</v>
      </c>
      <c r="D130" s="82" t="s">
        <v>348</v>
      </c>
      <c r="E130" s="82" t="s">
        <v>349</v>
      </c>
      <c r="F130" s="83"/>
    </row>
    <row r="131" spans="1:6" s="65" customFormat="1" ht="30" x14ac:dyDescent="0.25">
      <c r="A131" s="229"/>
      <c r="B131" s="82" t="s">
        <v>346</v>
      </c>
      <c r="C131" s="67" t="s">
        <v>211</v>
      </c>
      <c r="D131" s="82"/>
      <c r="E131" s="82" t="s">
        <v>338</v>
      </c>
      <c r="F131" s="83"/>
    </row>
    <row r="132" spans="1:6" s="65" customFormat="1" x14ac:dyDescent="0.25">
      <c r="A132" s="229"/>
      <c r="B132" s="82" t="s">
        <v>353</v>
      </c>
      <c r="C132" s="67" t="s">
        <v>256</v>
      </c>
      <c r="D132" s="82" t="s">
        <v>354</v>
      </c>
      <c r="E132" s="82" t="s">
        <v>352</v>
      </c>
      <c r="F132" s="83"/>
    </row>
    <row r="133" spans="1:6" s="65" customFormat="1" ht="30" x14ac:dyDescent="0.25">
      <c r="A133" s="229"/>
      <c r="B133" s="82" t="s">
        <v>355</v>
      </c>
      <c r="C133" s="67" t="s">
        <v>223</v>
      </c>
      <c r="D133" s="82" t="s">
        <v>356</v>
      </c>
      <c r="E133" s="82" t="s">
        <v>357</v>
      </c>
      <c r="F133" s="83"/>
    </row>
    <row r="134" spans="1:6" s="65" customFormat="1" ht="30" x14ac:dyDescent="0.25">
      <c r="A134" s="230"/>
      <c r="B134" s="82" t="s">
        <v>358</v>
      </c>
      <c r="C134" s="67" t="s">
        <v>223</v>
      </c>
      <c r="D134" s="82" t="s">
        <v>298</v>
      </c>
      <c r="E134" s="82" t="s">
        <v>264</v>
      </c>
      <c r="F134" s="83"/>
    </row>
    <row r="135" spans="1:6" s="65" customFormat="1" ht="30" x14ac:dyDescent="0.25">
      <c r="A135" s="228">
        <v>44086</v>
      </c>
      <c r="B135" s="82" t="s">
        <v>347</v>
      </c>
      <c r="C135" s="67" t="s">
        <v>193</v>
      </c>
      <c r="D135" s="82" t="s">
        <v>348</v>
      </c>
      <c r="E135" s="82" t="s">
        <v>349</v>
      </c>
      <c r="F135" s="83"/>
    </row>
    <row r="136" spans="1:6" s="65" customFormat="1" ht="30" x14ac:dyDescent="0.25">
      <c r="A136" s="229"/>
      <c r="B136" s="82" t="s">
        <v>346</v>
      </c>
      <c r="C136" s="67" t="s">
        <v>211</v>
      </c>
      <c r="D136" s="82"/>
      <c r="E136" s="82" t="s">
        <v>338</v>
      </c>
      <c r="F136" s="83"/>
    </row>
    <row r="137" spans="1:6" s="65" customFormat="1" x14ac:dyDescent="0.25">
      <c r="A137" s="229"/>
      <c r="B137" s="82" t="s">
        <v>359</v>
      </c>
      <c r="C137" s="67" t="s">
        <v>189</v>
      </c>
      <c r="D137" s="82"/>
      <c r="E137" s="82" t="s">
        <v>338</v>
      </c>
      <c r="F137" s="83"/>
    </row>
    <row r="138" spans="1:6" s="65" customFormat="1" ht="30" x14ac:dyDescent="0.25">
      <c r="A138" s="229"/>
      <c r="B138" s="82" t="s">
        <v>360</v>
      </c>
      <c r="C138" s="67" t="s">
        <v>223</v>
      </c>
      <c r="D138" s="82" t="s">
        <v>356</v>
      </c>
      <c r="E138" s="82" t="s">
        <v>357</v>
      </c>
      <c r="F138" s="83"/>
    </row>
    <row r="139" spans="1:6" s="65" customFormat="1" x14ac:dyDescent="0.25">
      <c r="A139" s="229"/>
      <c r="B139" s="82" t="s">
        <v>353</v>
      </c>
      <c r="C139" s="67" t="s">
        <v>256</v>
      </c>
      <c r="D139" s="82" t="s">
        <v>354</v>
      </c>
      <c r="E139" s="82" t="s">
        <v>352</v>
      </c>
      <c r="F139" s="83"/>
    </row>
    <row r="140" spans="1:6" s="65" customFormat="1" ht="30" x14ac:dyDescent="0.25">
      <c r="A140" s="230"/>
      <c r="B140" s="82" t="s">
        <v>361</v>
      </c>
      <c r="C140" s="67" t="s">
        <v>223</v>
      </c>
      <c r="D140" s="82" t="s">
        <v>356</v>
      </c>
      <c r="E140" s="82" t="s">
        <v>357</v>
      </c>
      <c r="F140" s="83"/>
    </row>
    <row r="141" spans="1:6" s="65" customFormat="1" ht="30" x14ac:dyDescent="0.25">
      <c r="A141" s="228">
        <v>44087</v>
      </c>
      <c r="B141" s="82" t="s">
        <v>346</v>
      </c>
      <c r="C141" s="67" t="s">
        <v>211</v>
      </c>
      <c r="D141" s="82"/>
      <c r="E141" s="82" t="s">
        <v>338</v>
      </c>
      <c r="F141" s="83"/>
    </row>
    <row r="142" spans="1:6" s="65" customFormat="1" ht="30" x14ac:dyDescent="0.25">
      <c r="A142" s="229"/>
      <c r="B142" s="82" t="s">
        <v>362</v>
      </c>
      <c r="C142" s="67" t="s">
        <v>189</v>
      </c>
      <c r="D142" s="82" t="s">
        <v>356</v>
      </c>
      <c r="E142" s="82" t="s">
        <v>357</v>
      </c>
      <c r="F142" s="83"/>
    </row>
    <row r="143" spans="1:6" s="65" customFormat="1" ht="30" x14ac:dyDescent="0.25">
      <c r="A143" s="229"/>
      <c r="B143" s="82" t="s">
        <v>80</v>
      </c>
      <c r="C143" s="67" t="s">
        <v>223</v>
      </c>
      <c r="D143" s="82" t="s">
        <v>356</v>
      </c>
      <c r="E143" s="82" t="s">
        <v>357</v>
      </c>
      <c r="F143" s="83"/>
    </row>
    <row r="144" spans="1:6" s="65" customFormat="1" x14ac:dyDescent="0.25">
      <c r="A144" s="229"/>
      <c r="B144" s="82" t="s">
        <v>363</v>
      </c>
      <c r="C144" s="67" t="s">
        <v>189</v>
      </c>
      <c r="D144" s="82" t="s">
        <v>364</v>
      </c>
      <c r="E144" s="82" t="s">
        <v>349</v>
      </c>
      <c r="F144" s="83"/>
    </row>
    <row r="145" spans="1:6" s="65" customFormat="1" x14ac:dyDescent="0.25">
      <c r="A145" s="230"/>
      <c r="B145" s="82" t="s">
        <v>353</v>
      </c>
      <c r="C145" s="67" t="s">
        <v>256</v>
      </c>
      <c r="D145" s="82" t="s">
        <v>354</v>
      </c>
      <c r="E145" s="82" t="s">
        <v>352</v>
      </c>
      <c r="F145" s="83"/>
    </row>
    <row r="146" spans="1:6" s="65" customFormat="1" x14ac:dyDescent="0.25">
      <c r="A146" s="228">
        <v>44088</v>
      </c>
      <c r="B146" s="82" t="s">
        <v>365</v>
      </c>
      <c r="C146" s="67" t="s">
        <v>223</v>
      </c>
      <c r="D146" s="82" t="s">
        <v>351</v>
      </c>
      <c r="E146" s="82" t="s">
        <v>352</v>
      </c>
      <c r="F146" s="83"/>
    </row>
    <row r="147" spans="1:6" s="65" customFormat="1" x14ac:dyDescent="0.25">
      <c r="A147" s="230"/>
      <c r="B147" s="82" t="s">
        <v>353</v>
      </c>
      <c r="C147" s="67"/>
      <c r="D147" s="82" t="s">
        <v>354</v>
      </c>
      <c r="E147" s="82" t="s">
        <v>352</v>
      </c>
      <c r="F147" s="83"/>
    </row>
    <row r="148" spans="1:6" s="65" customFormat="1" x14ac:dyDescent="0.25">
      <c r="A148" s="228">
        <v>44089</v>
      </c>
      <c r="B148" s="82" t="s">
        <v>366</v>
      </c>
      <c r="C148" s="67" t="s">
        <v>211</v>
      </c>
      <c r="D148" s="82"/>
      <c r="E148" s="82" t="s">
        <v>338</v>
      </c>
      <c r="F148" s="83"/>
    </row>
    <row r="149" spans="1:6" s="65" customFormat="1" ht="30" x14ac:dyDescent="0.25">
      <c r="A149" s="230"/>
      <c r="B149" s="82" t="s">
        <v>367</v>
      </c>
      <c r="C149" s="67" t="s">
        <v>256</v>
      </c>
      <c r="D149" s="82"/>
      <c r="E149" s="82" t="s">
        <v>338</v>
      </c>
      <c r="F149" s="83"/>
    </row>
    <row r="150" spans="1:6" s="65" customFormat="1" x14ac:dyDescent="0.25">
      <c r="A150" s="228">
        <v>44090</v>
      </c>
      <c r="B150" s="82" t="s">
        <v>368</v>
      </c>
      <c r="C150" s="67" t="s">
        <v>223</v>
      </c>
      <c r="D150" s="82"/>
      <c r="E150" s="82" t="s">
        <v>338</v>
      </c>
      <c r="F150" s="83"/>
    </row>
    <row r="151" spans="1:6" s="65" customFormat="1" x14ac:dyDescent="0.25">
      <c r="A151" s="229"/>
      <c r="B151" s="82" t="s">
        <v>369</v>
      </c>
      <c r="C151" s="67" t="s">
        <v>193</v>
      </c>
      <c r="D151" s="82" t="s">
        <v>370</v>
      </c>
      <c r="E151" s="82" t="s">
        <v>349</v>
      </c>
      <c r="F151" s="83"/>
    </row>
    <row r="152" spans="1:6" s="65" customFormat="1" ht="30" x14ac:dyDescent="0.25">
      <c r="A152" s="230"/>
      <c r="B152" s="82" t="s">
        <v>367</v>
      </c>
      <c r="C152" s="67" t="s">
        <v>223</v>
      </c>
      <c r="D152" s="82"/>
      <c r="E152" s="82" t="s">
        <v>338</v>
      </c>
      <c r="F152" s="83"/>
    </row>
    <row r="153" spans="1:6" s="65" customFormat="1" x14ac:dyDescent="0.25">
      <c r="A153" s="228">
        <v>44091</v>
      </c>
      <c r="B153" s="82" t="s">
        <v>371</v>
      </c>
      <c r="C153" s="67" t="s">
        <v>223</v>
      </c>
      <c r="D153" s="82"/>
      <c r="E153" s="82" t="s">
        <v>338</v>
      </c>
      <c r="F153" s="83"/>
    </row>
    <row r="154" spans="1:6" s="65" customFormat="1" x14ac:dyDescent="0.25">
      <c r="A154" s="229"/>
      <c r="B154" s="82" t="s">
        <v>372</v>
      </c>
      <c r="C154" s="67" t="s">
        <v>189</v>
      </c>
      <c r="D154" s="82" t="s">
        <v>370</v>
      </c>
      <c r="E154" s="82" t="s">
        <v>349</v>
      </c>
      <c r="F154" s="83"/>
    </row>
    <row r="155" spans="1:6" s="65" customFormat="1" ht="30" x14ac:dyDescent="0.25">
      <c r="A155" s="229"/>
      <c r="B155" s="82" t="s">
        <v>373</v>
      </c>
      <c r="C155" s="67" t="s">
        <v>223</v>
      </c>
      <c r="D155" s="82" t="s">
        <v>370</v>
      </c>
      <c r="E155" s="82" t="s">
        <v>349</v>
      </c>
      <c r="F155" s="83"/>
    </row>
    <row r="156" spans="1:6" s="65" customFormat="1" ht="30" x14ac:dyDescent="0.25">
      <c r="A156" s="230"/>
      <c r="B156" s="82" t="s">
        <v>367</v>
      </c>
      <c r="C156" s="67" t="s">
        <v>223</v>
      </c>
      <c r="D156" s="82"/>
      <c r="E156" s="82" t="s">
        <v>338</v>
      </c>
      <c r="F156" s="83"/>
    </row>
    <row r="157" spans="1:6" s="65" customFormat="1" x14ac:dyDescent="0.25">
      <c r="A157" s="228">
        <v>44092</v>
      </c>
      <c r="B157" s="82" t="s">
        <v>374</v>
      </c>
      <c r="C157" s="67" t="s">
        <v>223</v>
      </c>
      <c r="D157" s="82"/>
      <c r="E157" s="82" t="s">
        <v>338</v>
      </c>
      <c r="F157" s="83"/>
    </row>
    <row r="158" spans="1:6" s="65" customFormat="1" ht="30" x14ac:dyDescent="0.25">
      <c r="A158" s="230"/>
      <c r="B158" s="82" t="s">
        <v>367</v>
      </c>
      <c r="C158" s="67" t="s">
        <v>223</v>
      </c>
      <c r="D158" s="82"/>
      <c r="E158" s="82" t="s">
        <v>338</v>
      </c>
      <c r="F158" s="83"/>
    </row>
    <row r="159" spans="1:6" s="65" customFormat="1" ht="30" x14ac:dyDescent="0.25">
      <c r="A159" s="228">
        <v>44093</v>
      </c>
      <c r="B159" s="82" t="s">
        <v>367</v>
      </c>
      <c r="C159" s="67" t="s">
        <v>223</v>
      </c>
      <c r="D159" s="82"/>
      <c r="E159" s="82" t="s">
        <v>338</v>
      </c>
      <c r="F159" s="83"/>
    </row>
    <row r="160" spans="1:6" s="65" customFormat="1" x14ac:dyDescent="0.25">
      <c r="A160" s="230"/>
      <c r="B160" s="82" t="s">
        <v>375</v>
      </c>
      <c r="C160" s="67" t="s">
        <v>223</v>
      </c>
      <c r="D160" s="82"/>
      <c r="E160" s="82" t="s">
        <v>338</v>
      </c>
      <c r="F160" s="83"/>
    </row>
    <row r="161" spans="1:6" s="65" customFormat="1" x14ac:dyDescent="0.25">
      <c r="A161" s="80">
        <v>44095</v>
      </c>
      <c r="B161" s="82" t="s">
        <v>376</v>
      </c>
      <c r="C161" s="67" t="s">
        <v>300</v>
      </c>
      <c r="D161" s="82" t="s">
        <v>377</v>
      </c>
      <c r="E161" s="82" t="s">
        <v>349</v>
      </c>
      <c r="F161" s="83"/>
    </row>
    <row r="162" spans="1:6" s="65" customFormat="1" x14ac:dyDescent="0.25">
      <c r="A162" s="228">
        <v>44096</v>
      </c>
      <c r="B162" s="82" t="s">
        <v>378</v>
      </c>
      <c r="C162" s="67" t="s">
        <v>189</v>
      </c>
      <c r="D162" s="82" t="s">
        <v>379</v>
      </c>
      <c r="E162" s="82" t="s">
        <v>352</v>
      </c>
      <c r="F162" s="83"/>
    </row>
    <row r="163" spans="1:6" s="65" customFormat="1" x14ac:dyDescent="0.25">
      <c r="A163" s="230"/>
      <c r="B163" s="82" t="s">
        <v>380</v>
      </c>
      <c r="C163" s="67" t="s">
        <v>256</v>
      </c>
      <c r="D163" s="82"/>
      <c r="E163" s="82" t="s">
        <v>338</v>
      </c>
      <c r="F163" s="83"/>
    </row>
    <row r="164" spans="1:6" s="65" customFormat="1" x14ac:dyDescent="0.25">
      <c r="A164" s="84">
        <v>44098</v>
      </c>
      <c r="B164" s="82" t="s">
        <v>381</v>
      </c>
      <c r="C164" s="67" t="s">
        <v>256</v>
      </c>
      <c r="D164" s="82"/>
      <c r="E164" s="82" t="s">
        <v>338</v>
      </c>
      <c r="F164" s="83"/>
    </row>
    <row r="165" spans="1:6" s="65" customFormat="1" x14ac:dyDescent="0.25">
      <c r="A165" s="84">
        <v>44102</v>
      </c>
      <c r="B165" s="82" t="s">
        <v>382</v>
      </c>
      <c r="C165" s="67" t="s">
        <v>273</v>
      </c>
      <c r="D165" s="82"/>
      <c r="E165" s="82" t="s">
        <v>338</v>
      </c>
      <c r="F165" s="83"/>
    </row>
    <row r="166" spans="1:6" s="65" customFormat="1" ht="30" x14ac:dyDescent="0.25">
      <c r="A166" s="84">
        <v>44105</v>
      </c>
      <c r="B166" s="82" t="s">
        <v>383</v>
      </c>
      <c r="C166" s="67" t="s">
        <v>256</v>
      </c>
      <c r="D166" s="82" t="s">
        <v>384</v>
      </c>
      <c r="E166" s="82" t="s">
        <v>357</v>
      </c>
      <c r="F166" s="83"/>
    </row>
    <row r="167" spans="1:6" s="65" customFormat="1" ht="33" customHeight="1" x14ac:dyDescent="0.25">
      <c r="A167" s="86">
        <v>44114</v>
      </c>
      <c r="B167" s="87" t="s">
        <v>385</v>
      </c>
      <c r="C167" s="78" t="s">
        <v>223</v>
      </c>
      <c r="D167" s="88" t="s">
        <v>386</v>
      </c>
      <c r="E167" s="89" t="s">
        <v>386</v>
      </c>
      <c r="F167" s="90"/>
    </row>
    <row r="168" spans="1:6" s="65" customFormat="1" x14ac:dyDescent="0.25">
      <c r="A168" s="91">
        <v>44122</v>
      </c>
      <c r="B168" s="92" t="s">
        <v>387</v>
      </c>
      <c r="C168" s="75" t="s">
        <v>193</v>
      </c>
      <c r="D168" s="88" t="s">
        <v>386</v>
      </c>
      <c r="E168" s="89" t="s">
        <v>386</v>
      </c>
      <c r="F168" s="93"/>
    </row>
    <row r="169" spans="1:6" s="65" customFormat="1" x14ac:dyDescent="0.25">
      <c r="A169" s="91">
        <v>44124</v>
      </c>
      <c r="B169" s="92" t="s">
        <v>388</v>
      </c>
      <c r="C169" s="75" t="s">
        <v>389</v>
      </c>
      <c r="D169" s="88" t="s">
        <v>386</v>
      </c>
      <c r="E169" s="89" t="s">
        <v>386</v>
      </c>
      <c r="F169" s="93"/>
    </row>
    <row r="170" spans="1:6" s="65" customFormat="1" x14ac:dyDescent="0.25">
      <c r="A170" s="91">
        <v>44130</v>
      </c>
      <c r="B170" s="92" t="s">
        <v>390</v>
      </c>
      <c r="C170" s="75" t="s">
        <v>242</v>
      </c>
      <c r="D170" s="88" t="s">
        <v>386</v>
      </c>
      <c r="E170" s="89" t="s">
        <v>386</v>
      </c>
      <c r="F170" s="93"/>
    </row>
    <row r="171" spans="1:6" s="65" customFormat="1" x14ac:dyDescent="0.25">
      <c r="A171" s="91">
        <v>44131</v>
      </c>
      <c r="B171" s="92" t="s">
        <v>391</v>
      </c>
      <c r="C171" s="94" t="s">
        <v>392</v>
      </c>
      <c r="D171" s="94" t="s">
        <v>386</v>
      </c>
      <c r="E171" s="95" t="s">
        <v>386</v>
      </c>
      <c r="F171" s="93"/>
    </row>
    <row r="172" spans="1:6" s="65" customFormat="1" x14ac:dyDescent="0.25">
      <c r="A172" s="96"/>
      <c r="B172" s="75" t="s">
        <v>393</v>
      </c>
      <c r="C172" s="75" t="s">
        <v>189</v>
      </c>
      <c r="D172" s="94" t="s">
        <v>394</v>
      </c>
      <c r="E172" s="94" t="s">
        <v>395</v>
      </c>
      <c r="F172" s="97"/>
    </row>
    <row r="173" spans="1:6" s="65" customFormat="1" x14ac:dyDescent="0.25">
      <c r="A173" s="96"/>
      <c r="B173" s="75" t="s">
        <v>396</v>
      </c>
      <c r="C173" s="75" t="s">
        <v>189</v>
      </c>
      <c r="D173" s="94" t="s">
        <v>394</v>
      </c>
      <c r="E173" s="94" t="s">
        <v>395</v>
      </c>
      <c r="F173" s="97"/>
    </row>
    <row r="174" spans="1:6" s="65" customFormat="1" x14ac:dyDescent="0.25">
      <c r="A174" s="96"/>
      <c r="B174" s="75" t="s">
        <v>397</v>
      </c>
      <c r="C174" s="75" t="s">
        <v>189</v>
      </c>
      <c r="D174" s="94" t="s">
        <v>394</v>
      </c>
      <c r="E174" s="94" t="s">
        <v>395</v>
      </c>
      <c r="F174" s="97"/>
    </row>
    <row r="175" spans="1:6" s="65" customFormat="1" x14ac:dyDescent="0.25">
      <c r="A175" s="98"/>
      <c r="B175" s="99" t="s">
        <v>398</v>
      </c>
      <c r="C175" s="75" t="s">
        <v>189</v>
      </c>
      <c r="D175" s="98"/>
      <c r="E175" s="75" t="s">
        <v>395</v>
      </c>
      <c r="F175" s="98"/>
    </row>
    <row r="176" spans="1:6" x14ac:dyDescent="0.25">
      <c r="F176" s="1" t="str">
        <f>UPPER(jabatan)</f>
        <v>KEPALA BIDANG KEBUDAYAAN</v>
      </c>
    </row>
    <row r="177" spans="6:6" x14ac:dyDescent="0.25">
      <c r="F177" s="1"/>
    </row>
    <row r="178" spans="6:6" x14ac:dyDescent="0.25">
      <c r="F178" s="1"/>
    </row>
    <row r="179" spans="6:6" x14ac:dyDescent="0.25">
      <c r="F179" s="1"/>
    </row>
    <row r="180" spans="6:6" x14ac:dyDescent="0.25">
      <c r="F180" s="10" t="str">
        <f>ttdNama</f>
        <v>… nama …</v>
      </c>
    </row>
    <row r="181" spans="6:6" x14ac:dyDescent="0.25">
      <c r="F181" s="1" t="str">
        <f>"NIP. "&amp;ttdNIP</f>
        <v>NIP. ….</v>
      </c>
    </row>
  </sheetData>
  <mergeCells count="49">
    <mergeCell ref="A150:A152"/>
    <mergeCell ref="A153:A156"/>
    <mergeCell ref="A157:A158"/>
    <mergeCell ref="A159:A160"/>
    <mergeCell ref="A162:A163"/>
    <mergeCell ref="A148:A149"/>
    <mergeCell ref="A106:A108"/>
    <mergeCell ref="A110:A111"/>
    <mergeCell ref="A113:A114"/>
    <mergeCell ref="A115:A117"/>
    <mergeCell ref="A123:A124"/>
    <mergeCell ref="A125:A126"/>
    <mergeCell ref="A127:A129"/>
    <mergeCell ref="A130:A134"/>
    <mergeCell ref="A135:A140"/>
    <mergeCell ref="A141:A145"/>
    <mergeCell ref="A146:A147"/>
    <mergeCell ref="A103:A105"/>
    <mergeCell ref="A61:A64"/>
    <mergeCell ref="A65:A68"/>
    <mergeCell ref="A69:A70"/>
    <mergeCell ref="A71:A72"/>
    <mergeCell ref="A74:A78"/>
    <mergeCell ref="A79:A85"/>
    <mergeCell ref="A86:A87"/>
    <mergeCell ref="A88:A93"/>
    <mergeCell ref="A94:A96"/>
    <mergeCell ref="A99:A100"/>
    <mergeCell ref="A101:A102"/>
    <mergeCell ref="A57:A59"/>
    <mergeCell ref="A12:A13"/>
    <mergeCell ref="A14:A18"/>
    <mergeCell ref="B14:B18"/>
    <mergeCell ref="A21:A23"/>
    <mergeCell ref="A24:A27"/>
    <mergeCell ref="A28:A34"/>
    <mergeCell ref="A36:A38"/>
    <mergeCell ref="A40:A42"/>
    <mergeCell ref="A43:A46"/>
    <mergeCell ref="A47:A50"/>
    <mergeCell ref="A52:A56"/>
    <mergeCell ref="A5:F5"/>
    <mergeCell ref="A6:F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E16" sqref="E16"/>
    </sheetView>
  </sheetViews>
  <sheetFormatPr defaultRowHeight="15" x14ac:dyDescent="0.25"/>
  <cols>
    <col min="1" max="1" width="4" customWidth="1"/>
    <col min="2" max="2" width="9.375" customWidth="1"/>
    <col min="3" max="3" width="23.125" customWidth="1"/>
    <col min="4" max="4" width="29" customWidth="1"/>
    <col min="5" max="5" width="16.5" customWidth="1"/>
    <col min="6" max="6" width="37.125" customWidth="1"/>
    <col min="7" max="7" width="13.5" customWidth="1"/>
    <col min="8" max="8" width="8.5" customWidth="1"/>
    <col min="9" max="9" width="22.5" customWidth="1"/>
    <col min="10" max="10" width="35" customWidth="1"/>
    <col min="11" max="11" width="15.875" customWidth="1"/>
  </cols>
  <sheetData>
    <row r="1" spans="1:11" x14ac:dyDescent="0.25">
      <c r="I1" t="s">
        <v>109</v>
      </c>
    </row>
    <row r="2" spans="1:11" x14ac:dyDescent="0.25">
      <c r="I2" t="s">
        <v>106</v>
      </c>
      <c r="J2" t="str">
        <f>noNota</f>
        <v>: …</v>
      </c>
    </row>
    <row r="3" spans="1:11" x14ac:dyDescent="0.25">
      <c r="I3" t="s">
        <v>107</v>
      </c>
      <c r="J3" t="str">
        <f>tglNota</f>
        <v>: ………………</v>
      </c>
    </row>
    <row r="5" spans="1:11" x14ac:dyDescent="0.25">
      <c r="A5" s="206" t="s">
        <v>108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18.75" x14ac:dyDescent="0.3">
      <c r="A6" s="223" t="s">
        <v>692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1" s="144" customFormat="1" x14ac:dyDescent="0.25">
      <c r="A7" s="37"/>
      <c r="B7" s="37"/>
      <c r="C7" s="37"/>
      <c r="D7" s="7"/>
      <c r="E7" s="7"/>
      <c r="F7" s="7"/>
    </row>
    <row r="8" spans="1:11" s="144" customFormat="1" ht="25.5" customHeight="1" x14ac:dyDescent="0.25">
      <c r="A8" s="261" t="s">
        <v>22</v>
      </c>
      <c r="B8" s="263" t="s">
        <v>42</v>
      </c>
      <c r="C8" s="263"/>
      <c r="D8" s="263" t="s">
        <v>100</v>
      </c>
      <c r="E8" s="263"/>
      <c r="F8" s="263"/>
      <c r="G8" s="263"/>
      <c r="H8" s="263"/>
      <c r="I8" s="263" t="s">
        <v>101</v>
      </c>
      <c r="J8" s="263"/>
      <c r="K8" s="263" t="s">
        <v>20</v>
      </c>
    </row>
    <row r="9" spans="1:11" s="144" customFormat="1" ht="38.25" x14ac:dyDescent="0.25">
      <c r="A9" s="262"/>
      <c r="B9" s="108" t="s">
        <v>81</v>
      </c>
      <c r="C9" s="108" t="s">
        <v>102</v>
      </c>
      <c r="D9" s="108" t="s">
        <v>43</v>
      </c>
      <c r="E9" s="108" t="s">
        <v>41</v>
      </c>
      <c r="F9" s="108" t="s">
        <v>91</v>
      </c>
      <c r="G9" s="108" t="s">
        <v>90</v>
      </c>
      <c r="H9" s="108" t="s">
        <v>399</v>
      </c>
      <c r="I9" s="108" t="s">
        <v>43</v>
      </c>
      <c r="J9" s="108" t="s">
        <v>91</v>
      </c>
      <c r="K9" s="263"/>
    </row>
    <row r="10" spans="1:11" s="144" customFormat="1" x14ac:dyDescent="0.25">
      <c r="A10" s="45" t="s">
        <v>84</v>
      </c>
      <c r="B10" s="45" t="s">
        <v>85</v>
      </c>
      <c r="C10" s="45" t="s">
        <v>86</v>
      </c>
      <c r="D10" s="45" t="s">
        <v>88</v>
      </c>
      <c r="E10" s="45" t="s">
        <v>92</v>
      </c>
      <c r="F10" s="45" t="s">
        <v>93</v>
      </c>
      <c r="G10" s="45" t="s">
        <v>94</v>
      </c>
      <c r="H10" s="45" t="s">
        <v>95</v>
      </c>
      <c r="I10" s="45" t="s">
        <v>96</v>
      </c>
      <c r="J10" s="45" t="s">
        <v>105</v>
      </c>
      <c r="K10" s="46" t="s">
        <v>103</v>
      </c>
    </row>
    <row r="11" spans="1:11" s="144" customFormat="1" x14ac:dyDescent="0.25">
      <c r="A11" s="145">
        <v>1</v>
      </c>
      <c r="B11" s="145" t="s">
        <v>400</v>
      </c>
      <c r="C11" s="146" t="s">
        <v>401</v>
      </c>
      <c r="D11" s="147" t="s">
        <v>402</v>
      </c>
      <c r="E11" s="147" t="s">
        <v>403</v>
      </c>
      <c r="F11" s="147" t="s">
        <v>404</v>
      </c>
      <c r="G11" s="147" t="s">
        <v>405</v>
      </c>
      <c r="H11" s="147"/>
      <c r="I11" s="147" t="s">
        <v>406</v>
      </c>
      <c r="J11" s="147" t="str">
        <f>F11</f>
        <v>Jl.Suropati Gg.IX.RT.02 RW.08</v>
      </c>
      <c r="K11" s="148" t="s">
        <v>407</v>
      </c>
    </row>
    <row r="12" spans="1:11" s="144" customFormat="1" x14ac:dyDescent="0.25">
      <c r="A12" s="149">
        <v>2</v>
      </c>
      <c r="B12" s="149" t="s">
        <v>400</v>
      </c>
      <c r="C12" s="150" t="s">
        <v>408</v>
      </c>
      <c r="D12" s="151" t="s">
        <v>409</v>
      </c>
      <c r="E12" s="151" t="s">
        <v>410</v>
      </c>
      <c r="F12" s="151" t="s">
        <v>411</v>
      </c>
      <c r="G12" s="151" t="s">
        <v>412</v>
      </c>
      <c r="H12" s="151"/>
      <c r="I12" s="151" t="s">
        <v>413</v>
      </c>
      <c r="J12" s="151" t="str">
        <f t="shared" ref="J12:J122" si="0">F12</f>
        <v>Dsn.Santrean RT.002 RW.03</v>
      </c>
      <c r="K12" s="152" t="s">
        <v>414</v>
      </c>
    </row>
    <row r="13" spans="1:11" s="144" customFormat="1" x14ac:dyDescent="0.25">
      <c r="A13" s="149">
        <v>3</v>
      </c>
      <c r="B13" s="149" t="s">
        <v>400</v>
      </c>
      <c r="C13" s="150" t="s">
        <v>415</v>
      </c>
      <c r="D13" s="151" t="s">
        <v>416</v>
      </c>
      <c r="E13" s="151" t="s">
        <v>417</v>
      </c>
      <c r="F13" s="151" t="s">
        <v>418</v>
      </c>
      <c r="G13" s="151" t="s">
        <v>419</v>
      </c>
      <c r="H13" s="151"/>
      <c r="I13" s="151" t="s">
        <v>420</v>
      </c>
      <c r="J13" s="151" t="str">
        <f t="shared" si="0"/>
        <v>Dusun Krajan RT.01 RW.05</v>
      </c>
      <c r="K13" s="152" t="s">
        <v>414</v>
      </c>
    </row>
    <row r="14" spans="1:11" s="144" customFormat="1" x14ac:dyDescent="0.25">
      <c r="A14" s="149">
        <v>4</v>
      </c>
      <c r="B14" s="149" t="s">
        <v>400</v>
      </c>
      <c r="C14" s="150" t="s">
        <v>421</v>
      </c>
      <c r="D14" s="100" t="s">
        <v>422</v>
      </c>
      <c r="E14" s="101" t="s">
        <v>403</v>
      </c>
      <c r="F14" s="151" t="s">
        <v>423</v>
      </c>
      <c r="G14" s="151" t="s">
        <v>424</v>
      </c>
      <c r="H14" s="151"/>
      <c r="I14" s="151" t="s">
        <v>425</v>
      </c>
      <c r="J14" s="151" t="str">
        <f t="shared" si="0"/>
        <v>Dsn.Krajan RT.02 RW,01</v>
      </c>
      <c r="K14" s="152" t="s">
        <v>414</v>
      </c>
    </row>
    <row r="15" spans="1:11" s="144" customFormat="1" x14ac:dyDescent="0.25">
      <c r="A15" s="149">
        <v>5</v>
      </c>
      <c r="B15" s="149" t="s">
        <v>400</v>
      </c>
      <c r="C15" s="150" t="s">
        <v>426</v>
      </c>
      <c r="D15" s="151" t="s">
        <v>427</v>
      </c>
      <c r="E15" s="151" t="s">
        <v>428</v>
      </c>
      <c r="F15" s="151" t="s">
        <v>429</v>
      </c>
      <c r="G15" s="151" t="s">
        <v>405</v>
      </c>
      <c r="H15" s="151"/>
      <c r="I15" s="151" t="s">
        <v>430</v>
      </c>
      <c r="J15" s="151" t="str">
        <f t="shared" si="0"/>
        <v>Jl.Samadi No.08 RT.02 RW.11</v>
      </c>
      <c r="K15" s="152" t="s">
        <v>407</v>
      </c>
    </row>
    <row r="16" spans="1:11" s="144" customFormat="1" x14ac:dyDescent="0.25">
      <c r="A16" s="149">
        <v>6</v>
      </c>
      <c r="B16" s="149" t="s">
        <v>400</v>
      </c>
      <c r="C16" s="150" t="s">
        <v>431</v>
      </c>
      <c r="D16" s="151" t="s">
        <v>432</v>
      </c>
      <c r="E16" s="151" t="s">
        <v>433</v>
      </c>
      <c r="F16" s="151" t="s">
        <v>434</v>
      </c>
      <c r="G16" s="151" t="s">
        <v>435</v>
      </c>
      <c r="H16" s="151"/>
      <c r="I16" s="151" t="s">
        <v>436</v>
      </c>
      <c r="J16" s="151" t="str">
        <f t="shared" si="0"/>
        <v>Dsn.Junwatu RT.002 RW.03</v>
      </c>
      <c r="K16" s="152" t="s">
        <v>407</v>
      </c>
    </row>
    <row r="17" spans="1:11" s="144" customFormat="1" x14ac:dyDescent="0.25">
      <c r="A17" s="149">
        <v>7</v>
      </c>
      <c r="B17" s="149" t="s">
        <v>400</v>
      </c>
      <c r="C17" s="150" t="s">
        <v>437</v>
      </c>
      <c r="D17" s="100" t="s">
        <v>438</v>
      </c>
      <c r="E17" s="151" t="s">
        <v>433</v>
      </c>
      <c r="F17" s="151" t="s">
        <v>439</v>
      </c>
      <c r="G17" s="151" t="s">
        <v>440</v>
      </c>
      <c r="H17" s="151"/>
      <c r="I17" s="151" t="s">
        <v>441</v>
      </c>
      <c r="J17" s="151" t="str">
        <f t="shared" si="0"/>
        <v>Jl.MojorejoRT.15 RW.04</v>
      </c>
      <c r="K17" s="152" t="s">
        <v>414</v>
      </c>
    </row>
    <row r="18" spans="1:11" s="144" customFormat="1" x14ac:dyDescent="0.25">
      <c r="A18" s="149">
        <v>8</v>
      </c>
      <c r="B18" s="149" t="s">
        <v>400</v>
      </c>
      <c r="C18" s="150" t="s">
        <v>442</v>
      </c>
      <c r="D18" s="151" t="s">
        <v>443</v>
      </c>
      <c r="E18" s="151" t="s">
        <v>562</v>
      </c>
      <c r="F18" s="151" t="s">
        <v>444</v>
      </c>
      <c r="G18" s="151" t="s">
        <v>405</v>
      </c>
      <c r="H18" s="151"/>
      <c r="I18" s="151" t="s">
        <v>445</v>
      </c>
      <c r="J18" s="151" t="str">
        <f t="shared" si="0"/>
        <v>Jl.Sakura 22  RT.05 RW.07</v>
      </c>
      <c r="K18" s="152" t="s">
        <v>407</v>
      </c>
    </row>
    <row r="19" spans="1:11" s="144" customFormat="1" x14ac:dyDescent="0.25">
      <c r="A19" s="149">
        <v>9</v>
      </c>
      <c r="B19" s="149" t="s">
        <v>400</v>
      </c>
      <c r="C19" s="150" t="s">
        <v>446</v>
      </c>
      <c r="D19" s="151" t="s">
        <v>447</v>
      </c>
      <c r="E19" s="151" t="s">
        <v>403</v>
      </c>
      <c r="F19" s="151" t="s">
        <v>448</v>
      </c>
      <c r="G19" s="151" t="s">
        <v>449</v>
      </c>
      <c r="H19" s="151"/>
      <c r="I19" s="151" t="s">
        <v>450</v>
      </c>
      <c r="J19" s="151" t="str">
        <f t="shared" si="0"/>
        <v>Jl.Kelud 36 RT.02 RW.02</v>
      </c>
      <c r="K19" s="152" t="s">
        <v>414</v>
      </c>
    </row>
    <row r="20" spans="1:11" s="144" customFormat="1" x14ac:dyDescent="0.25">
      <c r="A20" s="149">
        <v>10</v>
      </c>
      <c r="B20" s="149" t="s">
        <v>400</v>
      </c>
      <c r="C20" s="150" t="s">
        <v>451</v>
      </c>
      <c r="D20" s="151" t="s">
        <v>452</v>
      </c>
      <c r="E20" s="151" t="s">
        <v>453</v>
      </c>
      <c r="F20" s="151" t="s">
        <v>454</v>
      </c>
      <c r="G20" s="151" t="s">
        <v>435</v>
      </c>
      <c r="H20" s="151"/>
      <c r="I20" s="151" t="s">
        <v>455</v>
      </c>
      <c r="J20" s="151" t="str">
        <f t="shared" si="0"/>
        <v>Dsn.Rejoso RT.03 RW.10</v>
      </c>
      <c r="K20" s="152" t="s">
        <v>407</v>
      </c>
    </row>
    <row r="21" spans="1:11" s="144" customFormat="1" ht="15.75" customHeight="1" x14ac:dyDescent="0.25">
      <c r="A21" s="149">
        <v>11</v>
      </c>
      <c r="B21" s="149" t="s">
        <v>400</v>
      </c>
      <c r="C21" s="150" t="s">
        <v>456</v>
      </c>
      <c r="D21" s="151" t="s">
        <v>457</v>
      </c>
      <c r="E21" s="151" t="s">
        <v>417</v>
      </c>
      <c r="F21" s="151" t="s">
        <v>458</v>
      </c>
      <c r="G21" s="151" t="s">
        <v>435</v>
      </c>
      <c r="H21" s="151"/>
      <c r="I21" s="151" t="s">
        <v>459</v>
      </c>
      <c r="J21" s="153" t="str">
        <f t="shared" si="0"/>
        <v>Jl.Hasanudin RT.021 RW.07 Njeding</v>
      </c>
      <c r="K21" s="152" t="s">
        <v>414</v>
      </c>
    </row>
    <row r="22" spans="1:11" s="144" customFormat="1" ht="21.75" customHeight="1" x14ac:dyDescent="0.25">
      <c r="A22" s="149">
        <v>12</v>
      </c>
      <c r="B22" s="149" t="s">
        <v>400</v>
      </c>
      <c r="C22" s="150" t="s">
        <v>460</v>
      </c>
      <c r="D22" s="151" t="s">
        <v>461</v>
      </c>
      <c r="E22" s="151" t="s">
        <v>433</v>
      </c>
      <c r="F22" s="151" t="s">
        <v>458</v>
      </c>
      <c r="G22" s="151" t="s">
        <v>435</v>
      </c>
      <c r="H22" s="151"/>
      <c r="I22" s="151" t="s">
        <v>462</v>
      </c>
      <c r="J22" s="153" t="str">
        <f t="shared" si="0"/>
        <v>Jl.Hasanudin RT.021 RW.07 Njeding</v>
      </c>
      <c r="K22" s="152" t="s">
        <v>414</v>
      </c>
    </row>
    <row r="23" spans="1:11" s="144" customFormat="1" x14ac:dyDescent="0.25">
      <c r="A23" s="149">
        <v>13</v>
      </c>
      <c r="B23" s="149" t="s">
        <v>463</v>
      </c>
      <c r="C23" s="150" t="s">
        <v>464</v>
      </c>
      <c r="D23" s="151" t="s">
        <v>465</v>
      </c>
      <c r="E23" s="101" t="s">
        <v>466</v>
      </c>
      <c r="F23" s="151" t="s">
        <v>467</v>
      </c>
      <c r="G23" s="151" t="s">
        <v>435</v>
      </c>
      <c r="H23" s="151"/>
      <c r="I23" s="151" t="s">
        <v>468</v>
      </c>
      <c r="J23" s="151" t="str">
        <f t="shared" si="0"/>
        <v>Jl.Jasanudin 378 RT.03 RW.06</v>
      </c>
      <c r="K23" s="152" t="s">
        <v>414</v>
      </c>
    </row>
    <row r="24" spans="1:11" s="144" customFormat="1" x14ac:dyDescent="0.25">
      <c r="A24" s="149">
        <v>14</v>
      </c>
      <c r="B24" s="149" t="s">
        <v>463</v>
      </c>
      <c r="C24" s="150" t="s">
        <v>469</v>
      </c>
      <c r="D24" s="151" t="s">
        <v>470</v>
      </c>
      <c r="E24" s="151"/>
      <c r="F24" s="151" t="s">
        <v>471</v>
      </c>
      <c r="G24" s="151" t="s">
        <v>435</v>
      </c>
      <c r="H24" s="151"/>
      <c r="I24" s="151" t="s">
        <v>472</v>
      </c>
      <c r="J24" s="151" t="str">
        <f t="shared" si="0"/>
        <v>Jl.Hasanudin RT,04 RW.05</v>
      </c>
      <c r="K24" s="152"/>
    </row>
    <row r="25" spans="1:11" s="144" customFormat="1" x14ac:dyDescent="0.25">
      <c r="A25" s="149">
        <v>15</v>
      </c>
      <c r="B25" s="149" t="s">
        <v>463</v>
      </c>
      <c r="C25" s="150" t="s">
        <v>473</v>
      </c>
      <c r="D25" s="151" t="s">
        <v>474</v>
      </c>
      <c r="E25" s="151" t="s">
        <v>410</v>
      </c>
      <c r="F25" s="151" t="s">
        <v>475</v>
      </c>
      <c r="G25" s="151" t="s">
        <v>476</v>
      </c>
      <c r="H25" s="151"/>
      <c r="I25" s="151" t="s">
        <v>477</v>
      </c>
      <c r="J25" s="151" t="str">
        <f t="shared" si="0"/>
        <v xml:space="preserve">Jl. Darsono Barat no.15 </v>
      </c>
      <c r="K25" s="152" t="s">
        <v>414</v>
      </c>
    </row>
    <row r="26" spans="1:11" s="144" customFormat="1" x14ac:dyDescent="0.25">
      <c r="A26" s="149">
        <v>16</v>
      </c>
      <c r="B26" s="149" t="s">
        <v>463</v>
      </c>
      <c r="C26" s="150" t="s">
        <v>478</v>
      </c>
      <c r="D26" s="151" t="s">
        <v>479</v>
      </c>
      <c r="E26" s="151" t="s">
        <v>480</v>
      </c>
      <c r="F26" s="151" t="s">
        <v>481</v>
      </c>
      <c r="G26" s="151" t="s">
        <v>482</v>
      </c>
      <c r="H26" s="151"/>
      <c r="I26" s="151" t="s">
        <v>483</v>
      </c>
      <c r="J26" s="151" t="str">
        <f t="shared" si="0"/>
        <v>Dsn.Ngebruk RT. 02 RW.07</v>
      </c>
      <c r="K26" s="152" t="s">
        <v>414</v>
      </c>
    </row>
    <row r="27" spans="1:11" s="144" customFormat="1" x14ac:dyDescent="0.25">
      <c r="A27" s="149">
        <v>17</v>
      </c>
      <c r="B27" s="149" t="s">
        <v>463</v>
      </c>
      <c r="C27" s="150" t="s">
        <v>484</v>
      </c>
      <c r="D27" s="151" t="s">
        <v>485</v>
      </c>
      <c r="E27" s="151" t="s">
        <v>410</v>
      </c>
      <c r="F27" s="151" t="s">
        <v>486</v>
      </c>
      <c r="G27" s="151" t="s">
        <v>424</v>
      </c>
      <c r="H27" s="151"/>
      <c r="I27" s="151" t="s">
        <v>487</v>
      </c>
      <c r="J27" s="151" t="str">
        <f t="shared" si="0"/>
        <v>Jl. Panderman RT.02 RW.06</v>
      </c>
      <c r="K27" s="152" t="s">
        <v>407</v>
      </c>
    </row>
    <row r="28" spans="1:11" s="144" customFormat="1" x14ac:dyDescent="0.25">
      <c r="A28" s="149">
        <v>18</v>
      </c>
      <c r="B28" s="149" t="s">
        <v>463</v>
      </c>
      <c r="C28" s="150" t="s">
        <v>488</v>
      </c>
      <c r="D28" s="151" t="s">
        <v>489</v>
      </c>
      <c r="E28" s="101" t="s">
        <v>490</v>
      </c>
      <c r="F28" s="151" t="s">
        <v>491</v>
      </c>
      <c r="G28" s="151" t="s">
        <v>440</v>
      </c>
      <c r="H28" s="151"/>
      <c r="I28" s="151" t="s">
        <v>489</v>
      </c>
      <c r="J28" s="151" t="str">
        <f t="shared" si="0"/>
        <v>Jl. Masjid RT.02 RW.03</v>
      </c>
      <c r="K28" s="152" t="s">
        <v>414</v>
      </c>
    </row>
    <row r="29" spans="1:11" s="144" customFormat="1" x14ac:dyDescent="0.25">
      <c r="A29" s="149">
        <v>19</v>
      </c>
      <c r="B29" s="149" t="s">
        <v>463</v>
      </c>
      <c r="C29" s="150" t="s">
        <v>492</v>
      </c>
      <c r="D29" s="151" t="s">
        <v>493</v>
      </c>
      <c r="E29" s="151" t="s">
        <v>494</v>
      </c>
      <c r="F29" s="151" t="s">
        <v>495</v>
      </c>
      <c r="G29" s="151" t="s">
        <v>482</v>
      </c>
      <c r="H29" s="151"/>
      <c r="I29" s="151" t="s">
        <v>496</v>
      </c>
      <c r="J29" s="151" t="str">
        <f t="shared" si="0"/>
        <v xml:space="preserve">Jl. Buto Nabru 45RT.05 RW.06 </v>
      </c>
      <c r="K29" s="152" t="s">
        <v>414</v>
      </c>
    </row>
    <row r="30" spans="1:11" s="144" customFormat="1" x14ac:dyDescent="0.25">
      <c r="A30" s="149">
        <v>20</v>
      </c>
      <c r="B30" s="149" t="s">
        <v>463</v>
      </c>
      <c r="C30" s="150" t="s">
        <v>497</v>
      </c>
      <c r="D30" s="151" t="s">
        <v>498</v>
      </c>
      <c r="E30" s="151" t="s">
        <v>480</v>
      </c>
      <c r="F30" s="151" t="s">
        <v>499</v>
      </c>
      <c r="G30" s="151" t="s">
        <v>435</v>
      </c>
      <c r="H30" s="151"/>
      <c r="I30" s="151" t="s">
        <v>500</v>
      </c>
      <c r="J30" s="151" t="str">
        <f t="shared" si="0"/>
        <v>Dsn.Tegalsari .RT.06 RW.03</v>
      </c>
      <c r="K30" s="152" t="s">
        <v>414</v>
      </c>
    </row>
    <row r="31" spans="1:11" s="144" customFormat="1" x14ac:dyDescent="0.25">
      <c r="A31" s="149">
        <v>21</v>
      </c>
      <c r="B31" s="149" t="s">
        <v>463</v>
      </c>
      <c r="C31" s="150" t="s">
        <v>501</v>
      </c>
      <c r="D31" s="151" t="s">
        <v>502</v>
      </c>
      <c r="E31" s="101" t="s">
        <v>503</v>
      </c>
      <c r="F31" s="151" t="s">
        <v>504</v>
      </c>
      <c r="G31" s="151" t="s">
        <v>505</v>
      </c>
      <c r="H31" s="151"/>
      <c r="I31" s="151" t="s">
        <v>506</v>
      </c>
      <c r="J31" s="151" t="str">
        <f t="shared" si="0"/>
        <v>Dsn. Ngujung RT.02 RW.01</v>
      </c>
      <c r="K31" s="152" t="s">
        <v>407</v>
      </c>
    </row>
    <row r="32" spans="1:11" s="144" customFormat="1" x14ac:dyDescent="0.25">
      <c r="A32" s="149">
        <v>22</v>
      </c>
      <c r="B32" s="149" t="s">
        <v>463</v>
      </c>
      <c r="C32" s="150" t="s">
        <v>507</v>
      </c>
      <c r="D32" s="102" t="s">
        <v>508</v>
      </c>
      <c r="E32" s="102" t="s">
        <v>466</v>
      </c>
      <c r="F32" s="151" t="s">
        <v>509</v>
      </c>
      <c r="G32" s="151" t="s">
        <v>510</v>
      </c>
      <c r="H32" s="151"/>
      <c r="I32" s="151" t="s">
        <v>511</v>
      </c>
      <c r="J32" s="151" t="str">
        <f t="shared" si="0"/>
        <v>Jl.Rambutan RT.025 RW.06</v>
      </c>
      <c r="K32" s="152" t="s">
        <v>407</v>
      </c>
    </row>
    <row r="33" spans="1:11" s="144" customFormat="1" x14ac:dyDescent="0.25">
      <c r="A33" s="149">
        <v>23</v>
      </c>
      <c r="B33" s="149" t="s">
        <v>463</v>
      </c>
      <c r="C33" s="150" t="s">
        <v>512</v>
      </c>
      <c r="D33" s="151" t="s">
        <v>513</v>
      </c>
      <c r="E33" s="151" t="s">
        <v>410</v>
      </c>
      <c r="F33" s="151" t="s">
        <v>514</v>
      </c>
      <c r="G33" s="151" t="s">
        <v>419</v>
      </c>
      <c r="H33" s="151"/>
      <c r="I33" s="151" t="s">
        <v>515</v>
      </c>
      <c r="J33" s="151" t="str">
        <f t="shared" si="0"/>
        <v>Dsn.Krajan RT.01 RW.04</v>
      </c>
      <c r="K33" s="152" t="s">
        <v>414</v>
      </c>
    </row>
    <row r="34" spans="1:11" s="144" customFormat="1" x14ac:dyDescent="0.25">
      <c r="A34" s="149">
        <v>24</v>
      </c>
      <c r="B34" s="149" t="s">
        <v>516</v>
      </c>
      <c r="C34" s="150" t="s">
        <v>517</v>
      </c>
      <c r="D34" s="151" t="s">
        <v>518</v>
      </c>
      <c r="E34" s="151" t="s">
        <v>433</v>
      </c>
      <c r="F34" s="151" t="s">
        <v>519</v>
      </c>
      <c r="G34" s="151" t="s">
        <v>424</v>
      </c>
      <c r="H34" s="151"/>
      <c r="I34" s="151" t="s">
        <v>520</v>
      </c>
      <c r="J34" s="153" t="str">
        <f t="shared" si="0"/>
        <v>Mushola Miftahul Jannah Gondorejo</v>
      </c>
      <c r="K34" s="152" t="s">
        <v>414</v>
      </c>
    </row>
    <row r="35" spans="1:11" s="144" customFormat="1" ht="30" x14ac:dyDescent="0.25">
      <c r="A35" s="149">
        <v>25</v>
      </c>
      <c r="B35" s="149" t="s">
        <v>516</v>
      </c>
      <c r="C35" s="150" t="s">
        <v>521</v>
      </c>
      <c r="D35" s="151" t="s">
        <v>522</v>
      </c>
      <c r="E35" s="153" t="s">
        <v>523</v>
      </c>
      <c r="F35" s="151" t="s">
        <v>524</v>
      </c>
      <c r="G35" s="151" t="s">
        <v>525</v>
      </c>
      <c r="H35" s="151"/>
      <c r="I35" s="151" t="s">
        <v>526</v>
      </c>
      <c r="J35" s="151" t="str">
        <f t="shared" si="0"/>
        <v>Dsn. Suko Rembug RT.04 RW.12</v>
      </c>
      <c r="K35" s="152" t="s">
        <v>414</v>
      </c>
    </row>
    <row r="36" spans="1:11" s="154" customFormat="1" x14ac:dyDescent="0.25">
      <c r="A36" s="145">
        <v>26</v>
      </c>
      <c r="B36" s="145" t="s">
        <v>516</v>
      </c>
      <c r="C36" s="146" t="s">
        <v>527</v>
      </c>
      <c r="D36" s="147" t="s">
        <v>528</v>
      </c>
      <c r="E36" s="147" t="s">
        <v>403</v>
      </c>
      <c r="F36" s="147" t="s">
        <v>529</v>
      </c>
      <c r="G36" s="147" t="s">
        <v>424</v>
      </c>
      <c r="H36" s="147"/>
      <c r="I36" s="147" t="s">
        <v>530</v>
      </c>
      <c r="J36" s="147" t="str">
        <f t="shared" si="0"/>
        <v>Dsn.Krajan RT.02 RW.04</v>
      </c>
      <c r="K36" s="148" t="s">
        <v>407</v>
      </c>
    </row>
    <row r="37" spans="1:11" s="144" customFormat="1" x14ac:dyDescent="0.25">
      <c r="A37" s="149">
        <v>27</v>
      </c>
      <c r="B37" s="149" t="s">
        <v>516</v>
      </c>
      <c r="C37" s="150" t="s">
        <v>531</v>
      </c>
      <c r="D37" s="151" t="s">
        <v>532</v>
      </c>
      <c r="E37" s="151" t="s">
        <v>533</v>
      </c>
      <c r="F37" s="151" t="s">
        <v>534</v>
      </c>
      <c r="G37" s="151" t="s">
        <v>535</v>
      </c>
      <c r="H37" s="151"/>
      <c r="I37" s="151" t="s">
        <v>536</v>
      </c>
      <c r="J37" s="151" t="str">
        <f t="shared" si="0"/>
        <v>Jl.Langsep No.01 RT.04 RW.10</v>
      </c>
      <c r="K37" s="152" t="s">
        <v>407</v>
      </c>
    </row>
    <row r="38" spans="1:11" s="144" customFormat="1" x14ac:dyDescent="0.25">
      <c r="A38" s="149">
        <v>28</v>
      </c>
      <c r="B38" s="149" t="s">
        <v>516</v>
      </c>
      <c r="C38" s="150" t="s">
        <v>537</v>
      </c>
      <c r="D38" s="151" t="s">
        <v>538</v>
      </c>
      <c r="E38" s="151" t="s">
        <v>403</v>
      </c>
      <c r="F38" s="151" t="s">
        <v>539</v>
      </c>
      <c r="G38" s="151" t="s">
        <v>540</v>
      </c>
      <c r="H38" s="151"/>
      <c r="I38" s="151" t="s">
        <v>541</v>
      </c>
      <c r="J38" s="151" t="str">
        <f t="shared" si="0"/>
        <v>Dsn.Cangar RT.01</v>
      </c>
      <c r="K38" s="152" t="s">
        <v>407</v>
      </c>
    </row>
    <row r="39" spans="1:11" s="144" customFormat="1" x14ac:dyDescent="0.25">
      <c r="A39" s="149">
        <v>29</v>
      </c>
      <c r="B39" s="149" t="s">
        <v>516</v>
      </c>
      <c r="C39" s="150" t="s">
        <v>542</v>
      </c>
      <c r="D39" s="151" t="s">
        <v>543</v>
      </c>
      <c r="E39" s="151" t="s">
        <v>433</v>
      </c>
      <c r="F39" s="151" t="s">
        <v>544</v>
      </c>
      <c r="G39" s="151" t="s">
        <v>435</v>
      </c>
      <c r="H39" s="151"/>
      <c r="I39" s="151" t="s">
        <v>545</v>
      </c>
      <c r="J39" s="151" t="str">
        <f t="shared" si="0"/>
        <v>Jl.Hasanudin 79 RT.04 RW.05</v>
      </c>
      <c r="K39" s="152" t="s">
        <v>407</v>
      </c>
    </row>
    <row r="40" spans="1:11" s="144" customFormat="1" x14ac:dyDescent="0.25">
      <c r="A40" s="149">
        <v>30</v>
      </c>
      <c r="B40" s="149" t="s">
        <v>516</v>
      </c>
      <c r="C40" s="150" t="s">
        <v>546</v>
      </c>
      <c r="D40" s="151" t="s">
        <v>547</v>
      </c>
      <c r="E40" s="151" t="s">
        <v>403</v>
      </c>
      <c r="F40" s="151" t="s">
        <v>548</v>
      </c>
      <c r="G40" s="151" t="s">
        <v>440</v>
      </c>
      <c r="H40" s="151"/>
      <c r="I40" s="151" t="s">
        <v>549</v>
      </c>
      <c r="J40" s="151" t="str">
        <f t="shared" si="0"/>
        <v>Jl.Mojosari RT.05 RW.02</v>
      </c>
      <c r="K40" s="152" t="s">
        <v>407</v>
      </c>
    </row>
    <row r="41" spans="1:11" s="144" customFormat="1" x14ac:dyDescent="0.25">
      <c r="A41" s="149">
        <v>31</v>
      </c>
      <c r="B41" s="149" t="s">
        <v>550</v>
      </c>
      <c r="C41" s="150" t="s">
        <v>551</v>
      </c>
      <c r="D41" s="151" t="s">
        <v>552</v>
      </c>
      <c r="E41" s="151" t="s">
        <v>403</v>
      </c>
      <c r="F41" s="151" t="s">
        <v>553</v>
      </c>
      <c r="G41" s="151" t="s">
        <v>412</v>
      </c>
      <c r="H41" s="151"/>
      <c r="I41" s="151" t="s">
        <v>554</v>
      </c>
      <c r="J41" s="151" t="str">
        <f t="shared" si="0"/>
        <v>Jl. Indragiri XI RT.02 RW.10</v>
      </c>
      <c r="K41" s="152" t="s">
        <v>414</v>
      </c>
    </row>
    <row r="42" spans="1:11" s="144" customFormat="1" x14ac:dyDescent="0.25">
      <c r="A42" s="149">
        <v>32</v>
      </c>
      <c r="B42" s="149" t="s">
        <v>550</v>
      </c>
      <c r="C42" s="150" t="s">
        <v>555</v>
      </c>
      <c r="D42" s="151" t="s">
        <v>556</v>
      </c>
      <c r="E42" s="151" t="s">
        <v>417</v>
      </c>
      <c r="F42" s="151" t="s">
        <v>557</v>
      </c>
      <c r="G42" s="151" t="s">
        <v>558</v>
      </c>
      <c r="H42" s="151"/>
      <c r="I42" s="151" t="s">
        <v>559</v>
      </c>
      <c r="J42" s="151" t="str">
        <f t="shared" si="0"/>
        <v xml:space="preserve">Jl.Sarimun 1 </v>
      </c>
      <c r="K42" s="152" t="s">
        <v>414</v>
      </c>
    </row>
    <row r="43" spans="1:11" s="144" customFormat="1" x14ac:dyDescent="0.25">
      <c r="A43" s="149">
        <v>33</v>
      </c>
      <c r="B43" s="149" t="s">
        <v>550</v>
      </c>
      <c r="C43" s="150" t="s">
        <v>560</v>
      </c>
      <c r="D43" s="151" t="s">
        <v>561</v>
      </c>
      <c r="E43" s="151" t="s">
        <v>562</v>
      </c>
      <c r="F43" s="151" t="s">
        <v>563</v>
      </c>
      <c r="G43" s="151" t="s">
        <v>419</v>
      </c>
      <c r="H43" s="151"/>
      <c r="I43" s="151" t="s">
        <v>487</v>
      </c>
      <c r="J43" s="151" t="str">
        <f t="shared" si="0"/>
        <v>Dsn.Krajan RT.04 RW.06</v>
      </c>
      <c r="K43" s="152" t="s">
        <v>407</v>
      </c>
    </row>
    <row r="44" spans="1:11" s="144" customFormat="1" x14ac:dyDescent="0.25">
      <c r="A44" s="149">
        <v>34</v>
      </c>
      <c r="B44" s="149" t="s">
        <v>550</v>
      </c>
      <c r="C44" s="150" t="s">
        <v>564</v>
      </c>
      <c r="D44" s="151" t="s">
        <v>565</v>
      </c>
      <c r="E44" s="151" t="s">
        <v>417</v>
      </c>
      <c r="F44" s="151" t="s">
        <v>566</v>
      </c>
      <c r="G44" s="151" t="s">
        <v>567</v>
      </c>
      <c r="H44" s="151"/>
      <c r="I44" s="151" t="s">
        <v>568</v>
      </c>
      <c r="J44" s="151" t="str">
        <f t="shared" si="0"/>
        <v>Dsn.Kedung RT.61 RW09</v>
      </c>
      <c r="K44" s="152" t="s">
        <v>407</v>
      </c>
    </row>
    <row r="45" spans="1:11" s="159" customFormat="1" x14ac:dyDescent="0.25">
      <c r="A45" s="155">
        <v>35</v>
      </c>
      <c r="B45" s="155" t="s">
        <v>550</v>
      </c>
      <c r="C45" s="156" t="s">
        <v>569</v>
      </c>
      <c r="D45" s="157" t="s">
        <v>570</v>
      </c>
      <c r="E45" s="157" t="s">
        <v>571</v>
      </c>
      <c r="F45" s="157" t="s">
        <v>572</v>
      </c>
      <c r="G45" s="157" t="s">
        <v>535</v>
      </c>
      <c r="H45" s="157"/>
      <c r="I45" s="157" t="s">
        <v>573</v>
      </c>
      <c r="J45" s="157" t="str">
        <f t="shared" si="0"/>
        <v>Jl.Jeruk RT.03 RW.10</v>
      </c>
      <c r="K45" s="158" t="s">
        <v>414</v>
      </c>
    </row>
    <row r="46" spans="1:11" s="154" customFormat="1" x14ac:dyDescent="0.25">
      <c r="A46" s="145">
        <v>36</v>
      </c>
      <c r="B46" s="145" t="s">
        <v>550</v>
      </c>
      <c r="C46" s="146" t="s">
        <v>574</v>
      </c>
      <c r="D46" s="147" t="s">
        <v>575</v>
      </c>
      <c r="E46" s="160" t="s">
        <v>466</v>
      </c>
      <c r="F46" s="147" t="s">
        <v>576</v>
      </c>
      <c r="G46" s="147" t="s">
        <v>419</v>
      </c>
      <c r="H46" s="147"/>
      <c r="I46" s="147" t="s">
        <v>577</v>
      </c>
      <c r="J46" s="147" t="str">
        <f t="shared" si="0"/>
        <v>Dsn.Krajan RT.03 RW.06</v>
      </c>
      <c r="K46" s="148" t="s">
        <v>414</v>
      </c>
    </row>
    <row r="47" spans="1:11" s="144" customFormat="1" x14ac:dyDescent="0.25">
      <c r="A47" s="149">
        <v>37</v>
      </c>
      <c r="B47" s="149" t="s">
        <v>550</v>
      </c>
      <c r="C47" s="150" t="s">
        <v>578</v>
      </c>
      <c r="D47" s="151" t="s">
        <v>579</v>
      </c>
      <c r="E47" s="151" t="s">
        <v>480</v>
      </c>
      <c r="F47" s="151" t="s">
        <v>580</v>
      </c>
      <c r="G47" s="151" t="s">
        <v>540</v>
      </c>
      <c r="H47" s="151"/>
      <c r="I47" s="151" t="s">
        <v>581</v>
      </c>
      <c r="J47" s="151" t="str">
        <f t="shared" si="0"/>
        <v>Dsn.keliran RT. 05 RW.02</v>
      </c>
      <c r="K47" s="152" t="s">
        <v>414</v>
      </c>
    </row>
    <row r="48" spans="1:11" s="144" customFormat="1" x14ac:dyDescent="0.25">
      <c r="A48" s="149">
        <v>38</v>
      </c>
      <c r="B48" s="149" t="s">
        <v>550</v>
      </c>
      <c r="C48" s="150" t="s">
        <v>582</v>
      </c>
      <c r="D48" s="151" t="s">
        <v>583</v>
      </c>
      <c r="E48" s="151" t="s">
        <v>403</v>
      </c>
      <c r="F48" s="151" t="s">
        <v>580</v>
      </c>
      <c r="G48" s="151" t="s">
        <v>540</v>
      </c>
      <c r="H48" s="151"/>
      <c r="I48" s="151" t="s">
        <v>584</v>
      </c>
      <c r="J48" s="151" t="str">
        <f t="shared" si="0"/>
        <v>Dsn.keliran RT. 05 RW.02</v>
      </c>
      <c r="K48" s="152" t="s">
        <v>414</v>
      </c>
    </row>
    <row r="49" spans="1:11" s="144" customFormat="1" x14ac:dyDescent="0.25">
      <c r="A49" s="149">
        <v>39</v>
      </c>
      <c r="B49" s="149" t="s">
        <v>550</v>
      </c>
      <c r="C49" s="150" t="s">
        <v>585</v>
      </c>
      <c r="D49" s="151" t="s">
        <v>586</v>
      </c>
      <c r="E49" s="151" t="s">
        <v>480</v>
      </c>
      <c r="F49" s="151" t="s">
        <v>587</v>
      </c>
      <c r="G49" s="151" t="s">
        <v>540</v>
      </c>
      <c r="H49" s="151"/>
      <c r="I49" s="151" t="s">
        <v>588</v>
      </c>
      <c r="J49" s="151" t="str">
        <f t="shared" si="0"/>
        <v>Dsn.keliran R.04 RW.02</v>
      </c>
      <c r="K49" s="152" t="s">
        <v>414</v>
      </c>
    </row>
    <row r="50" spans="1:11" s="144" customFormat="1" x14ac:dyDescent="0.25">
      <c r="A50" s="149">
        <v>40</v>
      </c>
      <c r="B50" s="149" t="s">
        <v>589</v>
      </c>
      <c r="C50" s="150" t="s">
        <v>590</v>
      </c>
      <c r="D50" s="151" t="s">
        <v>591</v>
      </c>
      <c r="E50" s="151" t="s">
        <v>494</v>
      </c>
      <c r="F50" s="151" t="s">
        <v>592</v>
      </c>
      <c r="G50" s="151" t="s">
        <v>505</v>
      </c>
      <c r="H50" s="151"/>
      <c r="I50" s="151" t="s">
        <v>593</v>
      </c>
      <c r="J50" s="151" t="str">
        <f t="shared" si="0"/>
        <v>Dsn.Kajar RT.07 RW.02</v>
      </c>
      <c r="K50" s="152" t="s">
        <v>414</v>
      </c>
    </row>
    <row r="51" spans="1:11" s="144" customFormat="1" x14ac:dyDescent="0.25">
      <c r="A51" s="149">
        <v>41</v>
      </c>
      <c r="B51" s="149" t="s">
        <v>589</v>
      </c>
      <c r="C51" s="150" t="s">
        <v>594</v>
      </c>
      <c r="D51" s="151" t="s">
        <v>595</v>
      </c>
      <c r="E51" s="151" t="s">
        <v>596</v>
      </c>
      <c r="F51" s="151" t="s">
        <v>563</v>
      </c>
      <c r="G51" s="151" t="s">
        <v>419</v>
      </c>
      <c r="H51" s="151"/>
      <c r="I51" s="151" t="s">
        <v>597</v>
      </c>
      <c r="J51" s="151" t="str">
        <f t="shared" si="0"/>
        <v>Dsn.Krajan RT.04 RW.06</v>
      </c>
      <c r="K51" s="152" t="s">
        <v>407</v>
      </c>
    </row>
    <row r="52" spans="1:11" s="144" customFormat="1" ht="30" x14ac:dyDescent="0.25">
      <c r="A52" s="149">
        <v>42</v>
      </c>
      <c r="B52" s="149" t="s">
        <v>598</v>
      </c>
      <c r="C52" s="150" t="s">
        <v>599</v>
      </c>
      <c r="D52" s="151" t="s">
        <v>600</v>
      </c>
      <c r="E52" s="153" t="s">
        <v>523</v>
      </c>
      <c r="F52" s="151" t="s">
        <v>601</v>
      </c>
      <c r="G52" s="102" t="s">
        <v>602</v>
      </c>
      <c r="H52" s="151"/>
      <c r="I52" s="151" t="s">
        <v>603</v>
      </c>
      <c r="J52" s="151" t="str">
        <f t="shared" si="0"/>
        <v>Dsn.Lemahputih RT.07 RW.02</v>
      </c>
      <c r="K52" s="152" t="s">
        <v>414</v>
      </c>
    </row>
    <row r="53" spans="1:11" s="144" customFormat="1" x14ac:dyDescent="0.25">
      <c r="A53" s="149">
        <v>43</v>
      </c>
      <c r="B53" s="149" t="s">
        <v>598</v>
      </c>
      <c r="C53" s="150" t="s">
        <v>604</v>
      </c>
      <c r="D53" s="151" t="s">
        <v>605</v>
      </c>
      <c r="E53" s="151" t="s">
        <v>453</v>
      </c>
      <c r="F53" s="151" t="s">
        <v>606</v>
      </c>
      <c r="G53" s="151" t="s">
        <v>476</v>
      </c>
      <c r="H53" s="151"/>
      <c r="I53" s="151" t="s">
        <v>607</v>
      </c>
      <c r="J53" s="151" t="str">
        <f t="shared" si="0"/>
        <v>Jl.Brantas II/15 RT.01 RW.01</v>
      </c>
      <c r="K53" s="152" t="s">
        <v>407</v>
      </c>
    </row>
    <row r="54" spans="1:11" s="144" customFormat="1" x14ac:dyDescent="0.25">
      <c r="A54" s="149">
        <v>44</v>
      </c>
      <c r="B54" s="149" t="s">
        <v>598</v>
      </c>
      <c r="C54" s="150" t="s">
        <v>608</v>
      </c>
      <c r="D54" s="151" t="s">
        <v>609</v>
      </c>
      <c r="E54" s="151" t="s">
        <v>410</v>
      </c>
      <c r="F54" s="151" t="s">
        <v>610</v>
      </c>
      <c r="G54" s="151" t="s">
        <v>424</v>
      </c>
      <c r="H54" s="151"/>
      <c r="I54" s="151" t="s">
        <v>611</v>
      </c>
      <c r="J54" s="153" t="str">
        <f t="shared" si="0"/>
        <v>Jl.Raya Oro-oro Ombo RT.02 RW.07</v>
      </c>
      <c r="K54" s="152" t="s">
        <v>414</v>
      </c>
    </row>
    <row r="55" spans="1:11" s="144" customFormat="1" x14ac:dyDescent="0.25">
      <c r="A55" s="149">
        <v>45</v>
      </c>
      <c r="B55" s="149" t="s">
        <v>612</v>
      </c>
      <c r="C55" s="150" t="s">
        <v>613</v>
      </c>
      <c r="D55" s="151" t="s">
        <v>614</v>
      </c>
      <c r="E55" s="151" t="s">
        <v>453</v>
      </c>
      <c r="F55" s="151" t="s">
        <v>615</v>
      </c>
      <c r="G55" s="151" t="s">
        <v>505</v>
      </c>
      <c r="H55" s="151"/>
      <c r="I55" s="151" t="s">
        <v>616</v>
      </c>
      <c r="J55" s="151" t="str">
        <f t="shared" si="0"/>
        <v>Dsn.Ngujung RT.13 RW.03</v>
      </c>
      <c r="K55" s="152" t="s">
        <v>407</v>
      </c>
    </row>
    <row r="56" spans="1:11" s="144" customFormat="1" x14ac:dyDescent="0.25">
      <c r="A56" s="149">
        <v>46</v>
      </c>
      <c r="B56" s="149" t="s">
        <v>612</v>
      </c>
      <c r="C56" s="150" t="s">
        <v>617</v>
      </c>
      <c r="D56" s="151" t="s">
        <v>618</v>
      </c>
      <c r="E56" s="151" t="s">
        <v>403</v>
      </c>
      <c r="F56" s="151" t="s">
        <v>619</v>
      </c>
      <c r="G56" s="151" t="s">
        <v>525</v>
      </c>
      <c r="H56" s="151"/>
      <c r="I56" s="151" t="s">
        <v>620</v>
      </c>
      <c r="J56" s="151" t="str">
        <f t="shared" si="0"/>
        <v>Dsn.Tinjumoyo RT.03 RW.06</v>
      </c>
      <c r="K56" s="152" t="s">
        <v>407</v>
      </c>
    </row>
    <row r="57" spans="1:11" s="144" customFormat="1" x14ac:dyDescent="0.25">
      <c r="A57" s="149">
        <v>47</v>
      </c>
      <c r="B57" s="149" t="s">
        <v>612</v>
      </c>
      <c r="C57" s="150" t="s">
        <v>621</v>
      </c>
      <c r="D57" s="151" t="s">
        <v>622</v>
      </c>
      <c r="E57" s="151" t="s">
        <v>433</v>
      </c>
      <c r="F57" s="151" t="s">
        <v>623</v>
      </c>
      <c r="G57" s="151" t="s">
        <v>624</v>
      </c>
      <c r="H57" s="151"/>
      <c r="I57" s="151" t="s">
        <v>625</v>
      </c>
      <c r="J57" s="153" t="str">
        <f t="shared" si="0"/>
        <v>jl. Trs Wijaya kusuma RT.37 RW.09</v>
      </c>
      <c r="K57" s="152" t="s">
        <v>407</v>
      </c>
    </row>
    <row r="58" spans="1:11" s="144" customFormat="1" x14ac:dyDescent="0.25">
      <c r="A58" s="149">
        <v>48</v>
      </c>
      <c r="B58" s="149" t="s">
        <v>612</v>
      </c>
      <c r="C58" s="150" t="s">
        <v>626</v>
      </c>
      <c r="D58" s="151" t="s">
        <v>627</v>
      </c>
      <c r="E58" s="151" t="s">
        <v>453</v>
      </c>
      <c r="F58" s="151" t="s">
        <v>628</v>
      </c>
      <c r="G58" s="151" t="s">
        <v>510</v>
      </c>
      <c r="H58" s="151"/>
      <c r="I58" s="151" t="s">
        <v>629</v>
      </c>
      <c r="J58" s="151" t="str">
        <f t="shared" si="0"/>
        <v>Dsn.Mojorejo RT.14 RW. 03</v>
      </c>
      <c r="K58" s="152" t="s">
        <v>407</v>
      </c>
    </row>
    <row r="59" spans="1:11" s="144" customFormat="1" x14ac:dyDescent="0.25">
      <c r="A59" s="149">
        <v>49</v>
      </c>
      <c r="B59" s="149" t="s">
        <v>612</v>
      </c>
      <c r="C59" s="150" t="s">
        <v>630</v>
      </c>
      <c r="D59" s="151" t="s">
        <v>631</v>
      </c>
      <c r="E59" s="151" t="s">
        <v>403</v>
      </c>
      <c r="F59" s="151" t="s">
        <v>632</v>
      </c>
      <c r="G59" s="151" t="s">
        <v>405</v>
      </c>
      <c r="H59" s="151"/>
      <c r="I59" s="151" t="s">
        <v>633</v>
      </c>
      <c r="J59" s="151" t="str">
        <f t="shared" si="0"/>
        <v>jl.Donorejo RT.04 RW.02</v>
      </c>
      <c r="K59" s="152" t="s">
        <v>414</v>
      </c>
    </row>
    <row r="60" spans="1:11" s="144" customFormat="1" x14ac:dyDescent="0.25">
      <c r="A60" s="149">
        <v>50</v>
      </c>
      <c r="B60" s="149" t="s">
        <v>612</v>
      </c>
      <c r="C60" s="150" t="s">
        <v>634</v>
      </c>
      <c r="D60" s="151" t="s">
        <v>635</v>
      </c>
      <c r="E60" s="100" t="s">
        <v>636</v>
      </c>
      <c r="F60" s="151" t="s">
        <v>637</v>
      </c>
      <c r="G60" s="151" t="s">
        <v>449</v>
      </c>
      <c r="H60" s="151"/>
      <c r="I60" s="151" t="s">
        <v>638</v>
      </c>
      <c r="J60" s="151" t="str">
        <f t="shared" si="0"/>
        <v>Jl.Arjuno RT.04 RW.07</v>
      </c>
      <c r="K60" s="152" t="s">
        <v>414</v>
      </c>
    </row>
    <row r="61" spans="1:11" s="144" customFormat="1" ht="30" x14ac:dyDescent="0.25">
      <c r="A61" s="149">
        <v>51</v>
      </c>
      <c r="B61" s="149" t="s">
        <v>612</v>
      </c>
      <c r="C61" s="150" t="s">
        <v>639</v>
      </c>
      <c r="D61" s="151" t="s">
        <v>640</v>
      </c>
      <c r="E61" s="153" t="s">
        <v>641</v>
      </c>
      <c r="F61" s="151" t="s">
        <v>642</v>
      </c>
      <c r="G61" s="151" t="s">
        <v>505</v>
      </c>
      <c r="H61" s="151"/>
      <c r="I61" s="151" t="s">
        <v>643</v>
      </c>
      <c r="J61" s="153" t="str">
        <f t="shared" si="0"/>
        <v>Jl. Raya Pandanrejo RT.05 RW.06</v>
      </c>
      <c r="K61" s="152" t="s">
        <v>414</v>
      </c>
    </row>
    <row r="62" spans="1:11" s="144" customFormat="1" ht="30" x14ac:dyDescent="0.25">
      <c r="A62" s="149">
        <v>52</v>
      </c>
      <c r="B62" s="149" t="s">
        <v>612</v>
      </c>
      <c r="C62" s="150" t="s">
        <v>644</v>
      </c>
      <c r="D62" s="151" t="s">
        <v>645</v>
      </c>
      <c r="E62" s="153" t="s">
        <v>646</v>
      </c>
      <c r="F62" s="151" t="s">
        <v>642</v>
      </c>
      <c r="G62" s="151" t="s">
        <v>505</v>
      </c>
      <c r="H62" s="151"/>
      <c r="I62" s="151" t="s">
        <v>643</v>
      </c>
      <c r="J62" s="153" t="str">
        <f t="shared" si="0"/>
        <v>Jl. Raya Pandanrejo RT.05 RW.06</v>
      </c>
      <c r="K62" s="152" t="s">
        <v>414</v>
      </c>
    </row>
    <row r="63" spans="1:11" s="144" customFormat="1" x14ac:dyDescent="0.25">
      <c r="A63" s="149">
        <v>53</v>
      </c>
      <c r="B63" s="149" t="s">
        <v>612</v>
      </c>
      <c r="C63" s="150" t="s">
        <v>647</v>
      </c>
      <c r="D63" s="151" t="s">
        <v>648</v>
      </c>
      <c r="E63" s="151" t="s">
        <v>480</v>
      </c>
      <c r="F63" s="151" t="s">
        <v>649</v>
      </c>
      <c r="G63" s="151" t="s">
        <v>650</v>
      </c>
      <c r="H63" s="151"/>
      <c r="I63" s="151" t="s">
        <v>651</v>
      </c>
      <c r="J63" s="151" t="str">
        <f t="shared" si="0"/>
        <v>Dsn.Wonorejo RT.05 RW.15</v>
      </c>
      <c r="K63" s="152" t="s">
        <v>414</v>
      </c>
    </row>
    <row r="64" spans="1:11" s="144" customFormat="1" ht="30" x14ac:dyDescent="0.25">
      <c r="A64" s="149">
        <v>54</v>
      </c>
      <c r="B64" s="149" t="s">
        <v>612</v>
      </c>
      <c r="C64" s="150" t="s">
        <v>652</v>
      </c>
      <c r="D64" s="153" t="s">
        <v>653</v>
      </c>
      <c r="E64" s="151" t="s">
        <v>596</v>
      </c>
      <c r="F64" s="151" t="s">
        <v>654</v>
      </c>
      <c r="G64" s="151" t="s">
        <v>405</v>
      </c>
      <c r="H64" s="151"/>
      <c r="I64" s="151" t="s">
        <v>655</v>
      </c>
      <c r="J64" s="153" t="str">
        <f t="shared" si="0"/>
        <v>Jl.Cempaka-Srebet barat RT.04 RW.05</v>
      </c>
      <c r="K64" s="152" t="s">
        <v>414</v>
      </c>
    </row>
    <row r="65" spans="1:11" s="144" customFormat="1" x14ac:dyDescent="0.25">
      <c r="A65" s="149">
        <v>55</v>
      </c>
      <c r="B65" s="149" t="s">
        <v>656</v>
      </c>
      <c r="C65" s="150" t="s">
        <v>657</v>
      </c>
      <c r="D65" s="151" t="s">
        <v>658</v>
      </c>
      <c r="E65" s="151" t="s">
        <v>433</v>
      </c>
      <c r="F65" s="151" t="s">
        <v>659</v>
      </c>
      <c r="G65" s="151" t="s">
        <v>435</v>
      </c>
      <c r="H65" s="151"/>
      <c r="I65" s="151" t="s">
        <v>660</v>
      </c>
      <c r="J65" s="151" t="str">
        <f t="shared" si="0"/>
        <v>Dsn. Rejoso RT.01 RW.09</v>
      </c>
      <c r="K65" s="152" t="s">
        <v>414</v>
      </c>
    </row>
    <row r="66" spans="1:11" s="144" customFormat="1" x14ac:dyDescent="0.25">
      <c r="A66" s="149">
        <v>56</v>
      </c>
      <c r="B66" s="149" t="s">
        <v>656</v>
      </c>
      <c r="C66" s="150" t="s">
        <v>661</v>
      </c>
      <c r="D66" s="102" t="s">
        <v>662</v>
      </c>
      <c r="E66" s="151" t="s">
        <v>596</v>
      </c>
      <c r="F66" s="151" t="s">
        <v>663</v>
      </c>
      <c r="G66" s="151" t="s">
        <v>405</v>
      </c>
      <c r="H66" s="151"/>
      <c r="I66" s="151" t="s">
        <v>664</v>
      </c>
      <c r="J66" s="151" t="str">
        <f t="shared" si="0"/>
        <v>Jl.Cempaka RT.06 RW.06</v>
      </c>
      <c r="K66" s="152" t="s">
        <v>414</v>
      </c>
    </row>
    <row r="67" spans="1:11" s="144" customFormat="1" ht="17.25" customHeight="1" x14ac:dyDescent="0.25">
      <c r="A67" s="149">
        <v>57</v>
      </c>
      <c r="B67" s="149" t="s">
        <v>656</v>
      </c>
      <c r="C67" s="150" t="s">
        <v>665</v>
      </c>
      <c r="D67" s="102" t="s">
        <v>666</v>
      </c>
      <c r="E67" s="153" t="s">
        <v>667</v>
      </c>
      <c r="F67" s="151" t="s">
        <v>668</v>
      </c>
      <c r="G67" s="151" t="s">
        <v>567</v>
      </c>
      <c r="H67" s="151"/>
      <c r="I67" s="151" t="s">
        <v>669</v>
      </c>
      <c r="J67" s="151" t="str">
        <f t="shared" si="0"/>
        <v>Dsn. Kedung RT.66 RW.10</v>
      </c>
      <c r="K67" s="152" t="s">
        <v>414</v>
      </c>
    </row>
    <row r="68" spans="1:11" s="144" customFormat="1" ht="14.25" customHeight="1" x14ac:dyDescent="0.25">
      <c r="A68" s="149">
        <v>58</v>
      </c>
      <c r="B68" s="149" t="s">
        <v>656</v>
      </c>
      <c r="C68" s="150" t="s">
        <v>670</v>
      </c>
      <c r="D68" s="151" t="s">
        <v>671</v>
      </c>
      <c r="E68" s="151" t="s">
        <v>417</v>
      </c>
      <c r="F68" s="151" t="s">
        <v>672</v>
      </c>
      <c r="G68" s="151" t="s">
        <v>510</v>
      </c>
      <c r="H68" s="151"/>
      <c r="I68" s="151" t="s">
        <v>673</v>
      </c>
      <c r="J68" s="153" t="str">
        <f t="shared" si="0"/>
        <v>Kesatrian Artileri Pusdik Arhanud</v>
      </c>
      <c r="K68" s="152" t="s">
        <v>407</v>
      </c>
    </row>
    <row r="69" spans="1:11" s="144" customFormat="1" x14ac:dyDescent="0.25">
      <c r="A69" s="149">
        <v>59</v>
      </c>
      <c r="B69" s="149" t="s">
        <v>656</v>
      </c>
      <c r="C69" s="150" t="s">
        <v>674</v>
      </c>
      <c r="D69" s="151" t="s">
        <v>675</v>
      </c>
      <c r="E69" s="102" t="s">
        <v>676</v>
      </c>
      <c r="F69" s="151" t="s">
        <v>677</v>
      </c>
      <c r="G69" s="151" t="s">
        <v>449</v>
      </c>
      <c r="H69" s="151"/>
      <c r="I69" s="151" t="s">
        <v>678</v>
      </c>
      <c r="J69" s="151" t="str">
        <f t="shared" si="0"/>
        <v>Jl.Diponegoro RT.03 RW.04</v>
      </c>
      <c r="K69" s="152" t="s">
        <v>414</v>
      </c>
    </row>
    <row r="70" spans="1:11" s="144" customFormat="1" x14ac:dyDescent="0.25">
      <c r="A70" s="149">
        <v>60</v>
      </c>
      <c r="B70" s="149" t="s">
        <v>656</v>
      </c>
      <c r="C70" s="150" t="s">
        <v>679</v>
      </c>
      <c r="D70" s="151" t="s">
        <v>680</v>
      </c>
      <c r="E70" s="151" t="s">
        <v>480</v>
      </c>
      <c r="F70" s="151" t="s">
        <v>1193</v>
      </c>
      <c r="G70" s="151" t="s">
        <v>405</v>
      </c>
      <c r="H70" s="151"/>
      <c r="I70" s="151" t="s">
        <v>681</v>
      </c>
      <c r="J70" s="151" t="str">
        <f t="shared" si="0"/>
        <v>Jl.Donorejo RT.03 RW.02</v>
      </c>
      <c r="K70" s="152" t="s">
        <v>414</v>
      </c>
    </row>
    <row r="71" spans="1:11" s="144" customFormat="1" x14ac:dyDescent="0.25">
      <c r="A71" s="149">
        <v>61</v>
      </c>
      <c r="B71" s="149" t="s">
        <v>656</v>
      </c>
      <c r="C71" s="150" t="s">
        <v>682</v>
      </c>
      <c r="D71" s="151" t="s">
        <v>683</v>
      </c>
      <c r="E71" s="151" t="s">
        <v>684</v>
      </c>
      <c r="F71" s="151" t="s">
        <v>685</v>
      </c>
      <c r="G71" s="151" t="s">
        <v>435</v>
      </c>
      <c r="H71" s="151"/>
      <c r="I71" s="151" t="s">
        <v>686</v>
      </c>
      <c r="J71" s="151" t="str">
        <f t="shared" si="0"/>
        <v>Jl.Hasanudin RT.04 RW.06</v>
      </c>
      <c r="K71" s="152" t="s">
        <v>414</v>
      </c>
    </row>
    <row r="72" spans="1:11" s="144" customFormat="1" x14ac:dyDescent="0.25">
      <c r="A72" s="149">
        <v>62</v>
      </c>
      <c r="B72" s="149" t="s">
        <v>656</v>
      </c>
      <c r="C72" s="150" t="s">
        <v>687</v>
      </c>
      <c r="D72" s="151" t="s">
        <v>688</v>
      </c>
      <c r="E72" s="151" t="s">
        <v>494</v>
      </c>
      <c r="F72" s="151" t="s">
        <v>689</v>
      </c>
      <c r="G72" s="151" t="s">
        <v>424</v>
      </c>
      <c r="H72" s="151"/>
      <c r="I72" s="151" t="s">
        <v>690</v>
      </c>
      <c r="J72" s="151" t="str">
        <f t="shared" si="0"/>
        <v>Dsn.Dresel RT.03 RW.08</v>
      </c>
      <c r="K72" s="152" t="s">
        <v>414</v>
      </c>
    </row>
    <row r="73" spans="1:11" s="144" customFormat="1" ht="30" x14ac:dyDescent="0.25">
      <c r="A73" s="149">
        <v>63</v>
      </c>
      <c r="B73" s="149" t="s">
        <v>1194</v>
      </c>
      <c r="C73" s="150" t="s">
        <v>1195</v>
      </c>
      <c r="D73" s="153" t="s">
        <v>1196</v>
      </c>
      <c r="E73" s="151" t="s">
        <v>1197</v>
      </c>
      <c r="F73" s="151" t="s">
        <v>1198</v>
      </c>
      <c r="G73" s="151" t="s">
        <v>482</v>
      </c>
      <c r="H73" s="151"/>
      <c r="I73" s="151" t="s">
        <v>1199</v>
      </c>
      <c r="J73" s="151" t="str">
        <f t="shared" si="0"/>
        <v>Dsn.Kapru</v>
      </c>
      <c r="K73" s="152" t="s">
        <v>414</v>
      </c>
    </row>
    <row r="74" spans="1:11" s="144" customFormat="1" x14ac:dyDescent="0.25">
      <c r="A74" s="149">
        <v>64</v>
      </c>
      <c r="B74" s="149" t="s">
        <v>1194</v>
      </c>
      <c r="C74" s="150" t="s">
        <v>1200</v>
      </c>
      <c r="D74" s="151" t="s">
        <v>1201</v>
      </c>
      <c r="E74" s="151" t="s">
        <v>494</v>
      </c>
      <c r="F74" s="151" t="s">
        <v>1202</v>
      </c>
      <c r="G74" s="151" t="s">
        <v>476</v>
      </c>
      <c r="H74" s="151"/>
      <c r="I74" s="151" t="s">
        <v>1203</v>
      </c>
      <c r="J74" s="151" t="str">
        <f t="shared" si="0"/>
        <v>Jl.Darsono Barat No.69 RT.02 RW.10</v>
      </c>
      <c r="K74" s="152" t="s">
        <v>414</v>
      </c>
    </row>
    <row r="75" spans="1:11" s="144" customFormat="1" x14ac:dyDescent="0.25">
      <c r="A75" s="149">
        <v>65</v>
      </c>
      <c r="B75" s="149" t="s">
        <v>1194</v>
      </c>
      <c r="C75" s="150" t="s">
        <v>1204</v>
      </c>
      <c r="D75" s="151" t="s">
        <v>1205</v>
      </c>
      <c r="E75" s="151" t="s">
        <v>428</v>
      </c>
      <c r="F75" s="151" t="s">
        <v>1206</v>
      </c>
      <c r="G75" s="151" t="s">
        <v>476</v>
      </c>
      <c r="H75" s="151"/>
      <c r="I75" s="151" t="s">
        <v>1207</v>
      </c>
      <c r="J75" s="151" t="str">
        <f t="shared" si="0"/>
        <v>Jl.Ikhwan Hadi Atas No.38 Rt.01 RW.09</v>
      </c>
      <c r="K75" s="152" t="s">
        <v>414</v>
      </c>
    </row>
    <row r="76" spans="1:11" s="144" customFormat="1" x14ac:dyDescent="0.25">
      <c r="A76" s="149">
        <v>66</v>
      </c>
      <c r="B76" s="149" t="s">
        <v>1194</v>
      </c>
      <c r="C76" s="150" t="s">
        <v>1208</v>
      </c>
      <c r="D76" s="151" t="s">
        <v>1209</v>
      </c>
      <c r="E76" s="151" t="s">
        <v>433</v>
      </c>
      <c r="F76" s="151" t="s">
        <v>1210</v>
      </c>
      <c r="G76" s="151" t="s">
        <v>424</v>
      </c>
      <c r="H76" s="151"/>
      <c r="I76" s="151" t="s">
        <v>1211</v>
      </c>
      <c r="J76" s="151" t="str">
        <f t="shared" si="0"/>
        <v>Masjid Baitur Rohman</v>
      </c>
      <c r="K76" s="152" t="s">
        <v>407</v>
      </c>
    </row>
    <row r="77" spans="1:11" s="144" customFormat="1" x14ac:dyDescent="0.25">
      <c r="A77" s="149">
        <v>67</v>
      </c>
      <c r="B77" s="149" t="s">
        <v>1194</v>
      </c>
      <c r="C77" s="150" t="s">
        <v>1212</v>
      </c>
      <c r="D77" s="151" t="s">
        <v>1213</v>
      </c>
      <c r="E77" s="151" t="s">
        <v>433</v>
      </c>
      <c r="F77" s="151" t="s">
        <v>1214</v>
      </c>
      <c r="G77" s="151" t="s">
        <v>424</v>
      </c>
      <c r="H77" s="151"/>
      <c r="I77" s="151" t="s">
        <v>1215</v>
      </c>
      <c r="J77" s="151" t="str">
        <f t="shared" si="0"/>
        <v>Jl.Alpukat RT.02 RW.01 Krajan</v>
      </c>
      <c r="K77" s="152" t="s">
        <v>407</v>
      </c>
    </row>
    <row r="78" spans="1:11" s="144" customFormat="1" ht="30" x14ac:dyDescent="0.25">
      <c r="A78" s="149">
        <v>68</v>
      </c>
      <c r="B78" s="149" t="s">
        <v>1194</v>
      </c>
      <c r="C78" s="150" t="s">
        <v>1216</v>
      </c>
      <c r="D78" s="151" t="s">
        <v>1217</v>
      </c>
      <c r="E78" s="153" t="s">
        <v>1218</v>
      </c>
      <c r="F78" s="151" t="s">
        <v>1219</v>
      </c>
      <c r="G78" s="151" t="s">
        <v>525</v>
      </c>
      <c r="H78" s="151"/>
      <c r="I78" s="151" t="s">
        <v>1220</v>
      </c>
      <c r="J78" s="151" t="str">
        <f t="shared" si="0"/>
        <v>Jl.Cemara Kipas 12 RT.02 RW.06</v>
      </c>
      <c r="K78" s="152" t="s">
        <v>414</v>
      </c>
    </row>
    <row r="79" spans="1:11" s="144" customFormat="1" x14ac:dyDescent="0.25">
      <c r="A79" s="149">
        <v>69</v>
      </c>
      <c r="B79" s="149" t="s">
        <v>1194</v>
      </c>
      <c r="C79" s="150" t="s">
        <v>1221</v>
      </c>
      <c r="D79" s="151" t="s">
        <v>1222</v>
      </c>
      <c r="E79" s="151" t="s">
        <v>533</v>
      </c>
      <c r="F79" s="151" t="s">
        <v>1223</v>
      </c>
      <c r="G79" s="151" t="s">
        <v>405</v>
      </c>
      <c r="H79" s="151"/>
      <c r="I79" s="151" t="s">
        <v>1224</v>
      </c>
      <c r="J79" s="151" t="str">
        <f t="shared" si="0"/>
        <v>Jl.Hasanudin RT.02 RW.06</v>
      </c>
      <c r="K79" s="152" t="s">
        <v>407</v>
      </c>
    </row>
    <row r="80" spans="1:11" s="144" customFormat="1" x14ac:dyDescent="0.25">
      <c r="A80" s="149">
        <v>70</v>
      </c>
      <c r="B80" s="149" t="s">
        <v>1194</v>
      </c>
      <c r="C80" s="150" t="s">
        <v>1225</v>
      </c>
      <c r="D80" s="151" t="s">
        <v>1226</v>
      </c>
      <c r="E80" s="151" t="s">
        <v>1227</v>
      </c>
      <c r="F80" s="151" t="s">
        <v>1228</v>
      </c>
      <c r="G80" s="151" t="s">
        <v>424</v>
      </c>
      <c r="H80" s="151"/>
      <c r="I80" s="151" t="s">
        <v>1229</v>
      </c>
      <c r="J80" s="151" t="str">
        <f t="shared" si="0"/>
        <v>Jl.Gondorejo 163 B RT.03 RW.13</v>
      </c>
      <c r="K80" s="152" t="s">
        <v>407</v>
      </c>
    </row>
    <row r="81" spans="1:11" s="144" customFormat="1" x14ac:dyDescent="0.25">
      <c r="A81" s="149">
        <v>71</v>
      </c>
      <c r="B81" s="149" t="s">
        <v>1194</v>
      </c>
      <c r="C81" s="150" t="s">
        <v>1230</v>
      </c>
      <c r="D81" s="151" t="s">
        <v>1231</v>
      </c>
      <c r="E81" s="151" t="s">
        <v>562</v>
      </c>
      <c r="F81" s="151" t="s">
        <v>1232</v>
      </c>
      <c r="G81" s="151" t="s">
        <v>405</v>
      </c>
      <c r="H81" s="151"/>
      <c r="I81" s="151" t="s">
        <v>1233</v>
      </c>
      <c r="J81" s="151" t="str">
        <f t="shared" si="0"/>
        <v>Jl.Samadi No.10 RT.03 RW.10</v>
      </c>
      <c r="K81" s="152" t="s">
        <v>407</v>
      </c>
    </row>
    <row r="82" spans="1:11" s="144" customFormat="1" x14ac:dyDescent="0.25">
      <c r="A82" s="149">
        <v>72</v>
      </c>
      <c r="B82" s="149" t="s">
        <v>1194</v>
      </c>
      <c r="C82" s="150" t="s">
        <v>1234</v>
      </c>
      <c r="D82" s="151" t="s">
        <v>1235</v>
      </c>
      <c r="E82" s="151" t="s">
        <v>1236</v>
      </c>
      <c r="F82" s="151" t="s">
        <v>1237</v>
      </c>
      <c r="G82" s="151" t="s">
        <v>424</v>
      </c>
      <c r="H82" s="151"/>
      <c r="I82" s="151" t="s">
        <v>1238</v>
      </c>
      <c r="J82" s="151" t="str">
        <f t="shared" si="0"/>
        <v>Jl.Gondorejo RT.03 RW.13</v>
      </c>
      <c r="K82" s="152" t="s">
        <v>407</v>
      </c>
    </row>
    <row r="83" spans="1:11" s="144" customFormat="1" x14ac:dyDescent="0.25">
      <c r="A83" s="149">
        <v>73</v>
      </c>
      <c r="B83" s="149" t="s">
        <v>1194</v>
      </c>
      <c r="C83" s="150" t="s">
        <v>1239</v>
      </c>
      <c r="D83" s="151" t="s">
        <v>1240</v>
      </c>
      <c r="E83" s="151" t="s">
        <v>494</v>
      </c>
      <c r="F83" s="151" t="s">
        <v>1241</v>
      </c>
      <c r="G83" s="151" t="s">
        <v>419</v>
      </c>
      <c r="H83" s="151"/>
      <c r="I83" s="151" t="s">
        <v>1242</v>
      </c>
      <c r="J83" s="151" t="str">
        <f t="shared" si="0"/>
        <v>RT.01 RW.04 Dusun Krajan</v>
      </c>
      <c r="K83" s="152" t="s">
        <v>414</v>
      </c>
    </row>
    <row r="84" spans="1:11" s="144" customFormat="1" x14ac:dyDescent="0.25">
      <c r="A84" s="149">
        <v>74</v>
      </c>
      <c r="B84" s="149" t="s">
        <v>1194</v>
      </c>
      <c r="C84" s="150" t="s">
        <v>1243</v>
      </c>
      <c r="D84" s="151" t="s">
        <v>1244</v>
      </c>
      <c r="E84" s="151" t="s">
        <v>494</v>
      </c>
      <c r="F84" s="151" t="s">
        <v>1245</v>
      </c>
      <c r="G84" s="151" t="s">
        <v>440</v>
      </c>
      <c r="H84" s="151"/>
      <c r="I84" s="151" t="s">
        <v>1246</v>
      </c>
      <c r="J84" s="151" t="str">
        <f t="shared" si="0"/>
        <v>Jl.Mojomulyo RT.03 RW.01</v>
      </c>
      <c r="K84" s="152" t="s">
        <v>414</v>
      </c>
    </row>
    <row r="85" spans="1:11" s="144" customFormat="1" x14ac:dyDescent="0.25">
      <c r="A85" s="149">
        <v>75</v>
      </c>
      <c r="B85" s="149" t="s">
        <v>1247</v>
      </c>
      <c r="C85" s="150" t="s">
        <v>1248</v>
      </c>
      <c r="D85" s="151" t="s">
        <v>1249</v>
      </c>
      <c r="E85" s="151" t="s">
        <v>1250</v>
      </c>
      <c r="F85" s="151" t="s">
        <v>1251</v>
      </c>
      <c r="G85" s="151" t="s">
        <v>602</v>
      </c>
      <c r="H85" s="151"/>
      <c r="I85" s="151" t="s">
        <v>1252</v>
      </c>
      <c r="J85" s="151" t="str">
        <f t="shared" si="0"/>
        <v>Dsn.Lemah Putih RT.06 RW.02</v>
      </c>
      <c r="K85" s="152" t="s">
        <v>414</v>
      </c>
    </row>
    <row r="86" spans="1:11" s="144" customFormat="1" x14ac:dyDescent="0.25">
      <c r="A86" s="149">
        <v>76</v>
      </c>
      <c r="B86" s="149" t="s">
        <v>1247</v>
      </c>
      <c r="C86" s="150" t="s">
        <v>1253</v>
      </c>
      <c r="D86" s="151" t="s">
        <v>1254</v>
      </c>
      <c r="E86" s="151" t="s">
        <v>959</v>
      </c>
      <c r="F86" s="151" t="s">
        <v>1255</v>
      </c>
      <c r="G86" s="151" t="s">
        <v>794</v>
      </c>
      <c r="H86" s="151"/>
      <c r="I86" s="151" t="s">
        <v>1256</v>
      </c>
      <c r="J86" s="151" t="str">
        <f t="shared" si="0"/>
        <v>Jl.Singorejo No.3 A RT.01 RW.01 Segundu</v>
      </c>
      <c r="K86" s="152" t="s">
        <v>407</v>
      </c>
    </row>
    <row r="87" spans="1:11" s="144" customFormat="1" x14ac:dyDescent="0.25">
      <c r="A87" s="149">
        <v>77</v>
      </c>
      <c r="B87" s="149" t="s">
        <v>1247</v>
      </c>
      <c r="C87" s="150" t="s">
        <v>1257</v>
      </c>
      <c r="D87" s="151" t="s">
        <v>1258</v>
      </c>
      <c r="E87" s="151" t="s">
        <v>403</v>
      </c>
      <c r="F87" s="151" t="s">
        <v>1259</v>
      </c>
      <c r="G87" s="151" t="s">
        <v>510</v>
      </c>
      <c r="H87" s="151"/>
      <c r="I87" s="151" t="s">
        <v>1260</v>
      </c>
      <c r="J87" s="151" t="str">
        <f t="shared" si="0"/>
        <v>Dsn.Sekarputih RT.41 RW.10</v>
      </c>
      <c r="K87" s="152" t="s">
        <v>414</v>
      </c>
    </row>
    <row r="88" spans="1:11" s="159" customFormat="1" x14ac:dyDescent="0.25">
      <c r="A88" s="155">
        <v>78</v>
      </c>
      <c r="B88" s="155" t="s">
        <v>1247</v>
      </c>
      <c r="C88" s="156" t="s">
        <v>1261</v>
      </c>
      <c r="D88" s="157" t="s">
        <v>1262</v>
      </c>
      <c r="E88" s="157" t="s">
        <v>1263</v>
      </c>
      <c r="F88" s="157" t="s">
        <v>1264</v>
      </c>
      <c r="G88" s="157" t="s">
        <v>449</v>
      </c>
      <c r="H88" s="157"/>
      <c r="I88" s="157" t="s">
        <v>1265</v>
      </c>
      <c r="J88" s="157" t="str">
        <f t="shared" si="0"/>
        <v>Jl.Sai  72 RT.04 RW.01</v>
      </c>
      <c r="K88" s="158" t="s">
        <v>407</v>
      </c>
    </row>
    <row r="89" spans="1:11" s="154" customFormat="1" ht="45" x14ac:dyDescent="0.25">
      <c r="A89" s="145">
        <v>79</v>
      </c>
      <c r="B89" s="145" t="s">
        <v>1247</v>
      </c>
      <c r="C89" s="146" t="s">
        <v>1266</v>
      </c>
      <c r="D89" s="147" t="s">
        <v>1267</v>
      </c>
      <c r="E89" s="161" t="s">
        <v>1268</v>
      </c>
      <c r="F89" s="147" t="s">
        <v>1269</v>
      </c>
      <c r="G89" s="147" t="s">
        <v>650</v>
      </c>
      <c r="H89" s="147"/>
      <c r="I89" s="147" t="s">
        <v>1270</v>
      </c>
      <c r="J89" s="147" t="str">
        <f t="shared" si="0"/>
        <v>Jl.Besta No.5 A Junggo</v>
      </c>
      <c r="K89" s="148" t="s">
        <v>407</v>
      </c>
    </row>
    <row r="90" spans="1:11" s="144" customFormat="1" x14ac:dyDescent="0.25">
      <c r="A90" s="149">
        <v>80</v>
      </c>
      <c r="B90" s="149" t="s">
        <v>1247</v>
      </c>
      <c r="C90" s="150" t="s">
        <v>1271</v>
      </c>
      <c r="D90" s="151" t="s">
        <v>1272</v>
      </c>
      <c r="E90" s="151" t="s">
        <v>417</v>
      </c>
      <c r="F90" s="151" t="s">
        <v>1273</v>
      </c>
      <c r="G90" s="151" t="s">
        <v>706</v>
      </c>
      <c r="H90" s="151"/>
      <c r="I90" s="151" t="s">
        <v>1274</v>
      </c>
      <c r="J90" s="151" t="str">
        <f t="shared" si="0"/>
        <v>Jl.Pattimura gg.V /235 Rt.04 RW.06</v>
      </c>
      <c r="K90" s="152" t="s">
        <v>407</v>
      </c>
    </row>
    <row r="91" spans="1:11" s="144" customFormat="1" x14ac:dyDescent="0.25">
      <c r="A91" s="149">
        <v>81</v>
      </c>
      <c r="B91" s="149" t="s">
        <v>1247</v>
      </c>
      <c r="C91" s="150" t="s">
        <v>1275</v>
      </c>
      <c r="D91" s="151" t="s">
        <v>1276</v>
      </c>
      <c r="E91" s="151" t="s">
        <v>417</v>
      </c>
      <c r="F91" s="151" t="s">
        <v>1277</v>
      </c>
      <c r="G91" s="151" t="s">
        <v>449</v>
      </c>
      <c r="H91" s="151"/>
      <c r="I91" s="151" t="s">
        <v>1278</v>
      </c>
      <c r="J91" s="151" t="str">
        <f t="shared" si="0"/>
        <v>Jl.Kartika 63 A RT.009 RW.01</v>
      </c>
      <c r="K91" s="152" t="s">
        <v>414</v>
      </c>
    </row>
    <row r="92" spans="1:11" s="144" customFormat="1" x14ac:dyDescent="0.25">
      <c r="A92" s="149">
        <v>82</v>
      </c>
      <c r="B92" s="149" t="s">
        <v>1247</v>
      </c>
      <c r="C92" s="150" t="s">
        <v>1279</v>
      </c>
      <c r="D92" s="151" t="s">
        <v>1280</v>
      </c>
      <c r="E92" s="151" t="s">
        <v>417</v>
      </c>
      <c r="F92" s="151" t="s">
        <v>1281</v>
      </c>
      <c r="G92" s="151" t="s">
        <v>419</v>
      </c>
      <c r="H92" s="151"/>
      <c r="I92" s="151" t="s">
        <v>1282</v>
      </c>
      <c r="J92" s="151" t="str">
        <f t="shared" si="0"/>
        <v>Dsn.Ngukir RT.03 RW.07</v>
      </c>
      <c r="K92" s="152" t="s">
        <v>407</v>
      </c>
    </row>
    <row r="93" spans="1:11" s="144" customFormat="1" x14ac:dyDescent="0.25">
      <c r="A93" s="149">
        <v>83</v>
      </c>
      <c r="B93" s="149" t="s">
        <v>1247</v>
      </c>
      <c r="C93" s="150" t="s">
        <v>1283</v>
      </c>
      <c r="D93" s="151" t="s">
        <v>1284</v>
      </c>
      <c r="E93" s="151" t="s">
        <v>494</v>
      </c>
      <c r="F93" s="151" t="s">
        <v>1285</v>
      </c>
      <c r="G93" s="151" t="s">
        <v>701</v>
      </c>
      <c r="H93" s="151"/>
      <c r="I93" s="151" t="s">
        <v>1286</v>
      </c>
      <c r="J93" s="151" t="str">
        <f t="shared" si="0"/>
        <v>Jl.Jeruk RT.02 RW.01 Songgoriti</v>
      </c>
      <c r="K93" s="152" t="s">
        <v>414</v>
      </c>
    </row>
    <row r="94" spans="1:11" s="144" customFormat="1" x14ac:dyDescent="0.25">
      <c r="A94" s="149">
        <v>84</v>
      </c>
      <c r="B94" s="149" t="s">
        <v>1247</v>
      </c>
      <c r="C94" s="150" t="s">
        <v>1287</v>
      </c>
      <c r="D94" s="151" t="s">
        <v>1288</v>
      </c>
      <c r="E94" s="151" t="s">
        <v>410</v>
      </c>
      <c r="F94" s="151" t="s">
        <v>1289</v>
      </c>
      <c r="G94" s="151" t="s">
        <v>701</v>
      </c>
      <c r="H94" s="151"/>
      <c r="I94" s="151" t="s">
        <v>1290</v>
      </c>
      <c r="J94" s="151" t="str">
        <f t="shared" si="0"/>
        <v>Jl.Rambutan  RT.02 RW.01</v>
      </c>
      <c r="K94" s="152" t="s">
        <v>414</v>
      </c>
    </row>
    <row r="95" spans="1:11" s="144" customFormat="1" x14ac:dyDescent="0.25">
      <c r="A95" s="149">
        <v>85</v>
      </c>
      <c r="B95" s="149" t="s">
        <v>1247</v>
      </c>
      <c r="C95" s="150" t="s">
        <v>1291</v>
      </c>
      <c r="D95" s="151" t="s">
        <v>1292</v>
      </c>
      <c r="E95" s="151" t="s">
        <v>494</v>
      </c>
      <c r="F95" s="151" t="s">
        <v>1293</v>
      </c>
      <c r="G95" s="151" t="s">
        <v>828</v>
      </c>
      <c r="H95" s="151"/>
      <c r="I95" s="151" t="s">
        <v>1294</v>
      </c>
      <c r="J95" s="151" t="str">
        <f t="shared" si="0"/>
        <v xml:space="preserve">Jl.Areng areng RT.03 RW.02 </v>
      </c>
      <c r="K95" s="152" t="s">
        <v>414</v>
      </c>
    </row>
    <row r="96" spans="1:11" s="144" customFormat="1" x14ac:dyDescent="0.25">
      <c r="A96" s="149">
        <v>86</v>
      </c>
      <c r="B96" s="149" t="s">
        <v>1247</v>
      </c>
      <c r="C96" s="150" t="s">
        <v>1295</v>
      </c>
      <c r="D96" s="151" t="s">
        <v>1296</v>
      </c>
      <c r="E96" s="151" t="s">
        <v>1297</v>
      </c>
      <c r="F96" s="151" t="s">
        <v>1298</v>
      </c>
      <c r="G96" s="151" t="s">
        <v>424</v>
      </c>
      <c r="H96" s="151"/>
      <c r="I96" s="151" t="s">
        <v>1299</v>
      </c>
      <c r="J96" s="151" t="str">
        <f t="shared" si="0"/>
        <v>Jl.Gondorejo RT.03 RW.03</v>
      </c>
      <c r="K96" s="152" t="s">
        <v>414</v>
      </c>
    </row>
    <row r="97" spans="1:11" s="144" customFormat="1" x14ac:dyDescent="0.25">
      <c r="A97" s="149">
        <v>87</v>
      </c>
      <c r="B97" s="149" t="s">
        <v>1247</v>
      </c>
      <c r="C97" s="150" t="s">
        <v>1300</v>
      </c>
      <c r="D97" s="151" t="s">
        <v>1301</v>
      </c>
      <c r="E97" s="151" t="s">
        <v>948</v>
      </c>
      <c r="F97" s="151" t="s">
        <v>1302</v>
      </c>
      <c r="G97" s="151" t="s">
        <v>435</v>
      </c>
      <c r="H97" s="151"/>
      <c r="I97" s="151" t="s">
        <v>1303</v>
      </c>
      <c r="J97" s="151" t="str">
        <f t="shared" si="0"/>
        <v>Dsn. Rejoso RT.01 RW.10</v>
      </c>
      <c r="K97" s="152" t="s">
        <v>407</v>
      </c>
    </row>
    <row r="98" spans="1:11" s="144" customFormat="1" x14ac:dyDescent="0.25">
      <c r="A98" s="149">
        <v>88</v>
      </c>
      <c r="B98" s="149" t="s">
        <v>1247</v>
      </c>
      <c r="C98" s="150" t="s">
        <v>1304</v>
      </c>
      <c r="D98" s="151" t="s">
        <v>1305</v>
      </c>
      <c r="E98" s="151" t="s">
        <v>1306</v>
      </c>
      <c r="F98" s="151" t="s">
        <v>1307</v>
      </c>
      <c r="G98" s="151" t="s">
        <v>1308</v>
      </c>
      <c r="H98" s="151"/>
      <c r="I98" s="151" t="s">
        <v>1309</v>
      </c>
      <c r="J98" s="151" t="str">
        <f t="shared" si="0"/>
        <v>SMAN 01 Batu Jl. Agus Salim 57</v>
      </c>
      <c r="K98" s="152" t="s">
        <v>407</v>
      </c>
    </row>
    <row r="99" spans="1:11" s="144" customFormat="1" x14ac:dyDescent="0.25">
      <c r="A99" s="149">
        <v>89</v>
      </c>
      <c r="B99" s="149" t="s">
        <v>1247</v>
      </c>
      <c r="C99" s="150" t="s">
        <v>1310</v>
      </c>
      <c r="D99" s="151" t="s">
        <v>1311</v>
      </c>
      <c r="E99" s="151" t="s">
        <v>428</v>
      </c>
      <c r="F99" s="151" t="s">
        <v>1312</v>
      </c>
      <c r="G99" s="151" t="s">
        <v>449</v>
      </c>
      <c r="H99" s="151"/>
      <c r="I99" s="151" t="s">
        <v>1313</v>
      </c>
      <c r="J99" s="151" t="str">
        <f t="shared" si="0"/>
        <v>Jl. Arjuna 49 B RT. 004 RW 007</v>
      </c>
      <c r="K99" s="152" t="s">
        <v>407</v>
      </c>
    </row>
    <row r="100" spans="1:11" s="144" customFormat="1" ht="30" x14ac:dyDescent="0.25">
      <c r="A100" s="149">
        <v>90</v>
      </c>
      <c r="B100" s="149" t="s">
        <v>1247</v>
      </c>
      <c r="C100" s="150" t="s">
        <v>1314</v>
      </c>
      <c r="D100" s="151" t="s">
        <v>1315</v>
      </c>
      <c r="E100" s="153" t="s">
        <v>523</v>
      </c>
      <c r="F100" s="151" t="s">
        <v>1316</v>
      </c>
      <c r="G100" s="151" t="s">
        <v>706</v>
      </c>
      <c r="H100" s="151"/>
      <c r="I100" s="151" t="s">
        <v>1317</v>
      </c>
      <c r="J100" s="151" t="str">
        <f t="shared" si="0"/>
        <v>Jl. Wukir RT. 03 RW. 03</v>
      </c>
      <c r="K100" s="152" t="s">
        <v>407</v>
      </c>
    </row>
    <row r="101" spans="1:11" s="144" customFormat="1" x14ac:dyDescent="0.25">
      <c r="A101" s="149">
        <v>91</v>
      </c>
      <c r="B101" s="149" t="s">
        <v>1247</v>
      </c>
      <c r="C101" s="150" t="s">
        <v>1318</v>
      </c>
      <c r="D101" s="151" t="s">
        <v>1319</v>
      </c>
      <c r="E101" s="151" t="s">
        <v>948</v>
      </c>
      <c r="F101" s="151" t="s">
        <v>1320</v>
      </c>
      <c r="G101" s="151" t="s">
        <v>1321</v>
      </c>
      <c r="H101" s="151"/>
      <c r="I101" s="151" t="s">
        <v>1322</v>
      </c>
      <c r="J101" s="151" t="str">
        <f t="shared" si="0"/>
        <v>Jl. Raya Tlekung RT. 06 RW. 03</v>
      </c>
      <c r="K101" s="152" t="s">
        <v>407</v>
      </c>
    </row>
    <row r="102" spans="1:11" s="144" customFormat="1" x14ac:dyDescent="0.25">
      <c r="A102" s="149">
        <v>92</v>
      </c>
      <c r="B102" s="149" t="s">
        <v>1323</v>
      </c>
      <c r="C102" s="150" t="s">
        <v>1324</v>
      </c>
      <c r="D102" s="151" t="s">
        <v>1325</v>
      </c>
      <c r="E102" s="151" t="s">
        <v>1326</v>
      </c>
      <c r="F102" s="151" t="s">
        <v>1327</v>
      </c>
      <c r="G102" s="151" t="s">
        <v>424</v>
      </c>
      <c r="H102" s="151"/>
      <c r="I102" s="151" t="s">
        <v>1328</v>
      </c>
      <c r="J102" s="151" t="str">
        <f t="shared" si="0"/>
        <v xml:space="preserve">Jl. TVRI RT. 02 RW. 03 </v>
      </c>
      <c r="K102" s="152" t="s">
        <v>407</v>
      </c>
    </row>
    <row r="103" spans="1:11" s="144" customFormat="1" ht="30" x14ac:dyDescent="0.25">
      <c r="A103" s="149">
        <v>93</v>
      </c>
      <c r="B103" s="149" t="s">
        <v>1323</v>
      </c>
      <c r="C103" s="150" t="s">
        <v>1329</v>
      </c>
      <c r="D103" s="151" t="s">
        <v>1330</v>
      </c>
      <c r="E103" s="153" t="s">
        <v>1331</v>
      </c>
      <c r="F103" s="151" t="s">
        <v>1332</v>
      </c>
      <c r="G103" s="151" t="s">
        <v>449</v>
      </c>
      <c r="H103" s="151"/>
      <c r="I103" s="151" t="s">
        <v>1333</v>
      </c>
      <c r="J103" s="151" t="str">
        <f t="shared" si="0"/>
        <v>Jl. Semeru No. 01</v>
      </c>
      <c r="K103" s="152" t="s">
        <v>414</v>
      </c>
    </row>
    <row r="104" spans="1:11" s="144" customFormat="1" x14ac:dyDescent="0.25">
      <c r="A104" s="149">
        <v>94</v>
      </c>
      <c r="B104" s="149" t="s">
        <v>1323</v>
      </c>
      <c r="C104" s="150" t="s">
        <v>1334</v>
      </c>
      <c r="D104" s="151" t="s">
        <v>1335</v>
      </c>
      <c r="E104" s="151" t="s">
        <v>1336</v>
      </c>
      <c r="F104" s="151" t="s">
        <v>1337</v>
      </c>
      <c r="G104" s="151" t="s">
        <v>419</v>
      </c>
      <c r="H104" s="151"/>
      <c r="I104" s="151" t="s">
        <v>1338</v>
      </c>
      <c r="J104" s="151" t="str">
        <f t="shared" si="0"/>
        <v>Dsn. Krajan RT. 05 RW. 04</v>
      </c>
      <c r="K104" s="152" t="s">
        <v>414</v>
      </c>
    </row>
    <row r="105" spans="1:11" s="144" customFormat="1" x14ac:dyDescent="0.25">
      <c r="A105" s="149">
        <v>95</v>
      </c>
      <c r="B105" s="149" t="s">
        <v>1323</v>
      </c>
      <c r="C105" s="150" t="s">
        <v>1339</v>
      </c>
      <c r="D105" s="151" t="s">
        <v>1340</v>
      </c>
      <c r="E105" s="151" t="s">
        <v>428</v>
      </c>
      <c r="F105" s="151" t="s">
        <v>1341</v>
      </c>
      <c r="G105" s="151" t="s">
        <v>540</v>
      </c>
      <c r="H105" s="151"/>
      <c r="I105" s="151" t="s">
        <v>1342</v>
      </c>
      <c r="J105" s="151" t="str">
        <f t="shared" si="0"/>
        <v>Jl. Purwo Senjoto RT. 03 RW. 03</v>
      </c>
      <c r="K105" s="152" t="s">
        <v>407</v>
      </c>
    </row>
    <row r="106" spans="1:11" s="144" customFormat="1" x14ac:dyDescent="0.25">
      <c r="A106" s="149">
        <v>96</v>
      </c>
      <c r="B106" s="149" t="s">
        <v>1323</v>
      </c>
      <c r="C106" s="150" t="s">
        <v>1343</v>
      </c>
      <c r="D106" s="151" t="s">
        <v>1344</v>
      </c>
      <c r="E106" s="151" t="s">
        <v>428</v>
      </c>
      <c r="F106" s="151" t="s">
        <v>1345</v>
      </c>
      <c r="G106" s="151" t="s">
        <v>858</v>
      </c>
      <c r="H106" s="151"/>
      <c r="I106" s="151" t="s">
        <v>1346</v>
      </c>
      <c r="J106" s="151" t="str">
        <f t="shared" si="0"/>
        <v>Jl. Raya Punten 37 RT. 02 RW. 03</v>
      </c>
      <c r="K106" s="152" t="s">
        <v>407</v>
      </c>
    </row>
    <row r="107" spans="1:11" s="144" customFormat="1" ht="30" x14ac:dyDescent="0.25">
      <c r="A107" s="149">
        <v>97</v>
      </c>
      <c r="B107" s="149" t="s">
        <v>1323</v>
      </c>
      <c r="C107" s="150" t="s">
        <v>1347</v>
      </c>
      <c r="D107" s="151" t="s">
        <v>1348</v>
      </c>
      <c r="E107" s="153" t="s">
        <v>1349</v>
      </c>
      <c r="F107" s="151" t="s">
        <v>1350</v>
      </c>
      <c r="G107" s="151" t="s">
        <v>701</v>
      </c>
      <c r="H107" s="151"/>
      <c r="I107" s="151" t="s">
        <v>1333</v>
      </c>
      <c r="J107" s="151" t="str">
        <f t="shared" si="0"/>
        <v>Jl. Trunojoyo No. 17</v>
      </c>
      <c r="K107" s="152" t="s">
        <v>414</v>
      </c>
    </row>
    <row r="108" spans="1:11" s="144" customFormat="1" x14ac:dyDescent="0.25">
      <c r="A108" s="149">
        <v>98</v>
      </c>
      <c r="B108" s="149" t="s">
        <v>1323</v>
      </c>
      <c r="C108" s="150" t="s">
        <v>1351</v>
      </c>
      <c r="D108" s="151" t="s">
        <v>1352</v>
      </c>
      <c r="E108" s="151" t="s">
        <v>1353</v>
      </c>
      <c r="F108" s="151" t="s">
        <v>1354</v>
      </c>
      <c r="G108" s="151" t="s">
        <v>706</v>
      </c>
      <c r="H108" s="151"/>
      <c r="I108" s="151" t="s">
        <v>1355</v>
      </c>
      <c r="J108" s="151" t="str">
        <f t="shared" si="0"/>
        <v>Jl. Wukir Gg. IX No. 9 RT. 02 RW. 05</v>
      </c>
      <c r="K108" s="152" t="s">
        <v>414</v>
      </c>
    </row>
    <row r="109" spans="1:11" s="144" customFormat="1" x14ac:dyDescent="0.25">
      <c r="A109" s="149">
        <v>99</v>
      </c>
      <c r="B109" s="149" t="s">
        <v>1323</v>
      </c>
      <c r="C109" s="150" t="s">
        <v>1356</v>
      </c>
      <c r="D109" s="151" t="s">
        <v>1357</v>
      </c>
      <c r="E109" s="151" t="s">
        <v>428</v>
      </c>
      <c r="F109" s="151" t="s">
        <v>1358</v>
      </c>
      <c r="G109" s="151" t="s">
        <v>449</v>
      </c>
      <c r="H109" s="151"/>
      <c r="I109" s="151" t="s">
        <v>1359</v>
      </c>
      <c r="J109" s="151" t="str">
        <f t="shared" si="0"/>
        <v xml:space="preserve">Jl. Sa'I II No. 70 RT. 004 RW. 01 </v>
      </c>
      <c r="K109" s="152" t="s">
        <v>407</v>
      </c>
    </row>
    <row r="110" spans="1:11" s="144" customFormat="1" x14ac:dyDescent="0.25">
      <c r="A110" s="149">
        <v>100</v>
      </c>
      <c r="B110" s="149" t="s">
        <v>1323</v>
      </c>
      <c r="C110" s="150" t="s">
        <v>1360</v>
      </c>
      <c r="D110" s="151" t="s">
        <v>1361</v>
      </c>
      <c r="E110" s="151" t="s">
        <v>158</v>
      </c>
      <c r="F110" s="151" t="s">
        <v>1362</v>
      </c>
      <c r="G110" s="151" t="s">
        <v>535</v>
      </c>
      <c r="H110" s="151"/>
      <c r="I110" s="151" t="s">
        <v>1363</v>
      </c>
      <c r="J110" s="151" t="str">
        <f t="shared" si="0"/>
        <v>Dsn. Binangun RT. 02 RW. 08</v>
      </c>
      <c r="K110" s="152" t="s">
        <v>414</v>
      </c>
    </row>
    <row r="111" spans="1:11" s="144" customFormat="1" x14ac:dyDescent="0.25">
      <c r="A111" s="149">
        <v>101</v>
      </c>
      <c r="B111" s="149" t="s">
        <v>1323</v>
      </c>
      <c r="C111" s="150" t="s">
        <v>1364</v>
      </c>
      <c r="D111" s="151" t="s">
        <v>1365</v>
      </c>
      <c r="E111" s="151" t="s">
        <v>410</v>
      </c>
      <c r="F111" s="151" t="s">
        <v>1366</v>
      </c>
      <c r="G111" s="151" t="s">
        <v>535</v>
      </c>
      <c r="H111" s="151"/>
      <c r="I111" s="151" t="s">
        <v>1367</v>
      </c>
      <c r="J111" s="151" t="str">
        <f t="shared" si="0"/>
        <v>Jl. Alpokat Dsn. Binangun Rt. 03 RW. 08</v>
      </c>
      <c r="K111" s="152" t="s">
        <v>414</v>
      </c>
    </row>
    <row r="112" spans="1:11" s="144" customFormat="1" x14ac:dyDescent="0.25">
      <c r="A112" s="149">
        <v>102</v>
      </c>
      <c r="B112" s="149" t="s">
        <v>1323</v>
      </c>
      <c r="C112" s="150" t="s">
        <v>1368</v>
      </c>
      <c r="D112" s="151" t="s">
        <v>1369</v>
      </c>
      <c r="E112" s="151" t="s">
        <v>1370</v>
      </c>
      <c r="F112" s="151" t="s">
        <v>1371</v>
      </c>
      <c r="G112" s="151" t="s">
        <v>405</v>
      </c>
      <c r="H112" s="151"/>
      <c r="I112" s="151" t="s">
        <v>1372</v>
      </c>
      <c r="J112" s="151" t="str">
        <f t="shared" si="0"/>
        <v>Jl. Panglima Sudirman 507</v>
      </c>
      <c r="K112" s="152" t="s">
        <v>407</v>
      </c>
    </row>
    <row r="113" spans="1:11" s="144" customFormat="1" x14ac:dyDescent="0.25">
      <c r="A113" s="149">
        <v>103</v>
      </c>
      <c r="B113" s="149" t="s">
        <v>1323</v>
      </c>
      <c r="C113" s="150" t="s">
        <v>1373</v>
      </c>
      <c r="D113" s="151" t="s">
        <v>1374</v>
      </c>
      <c r="E113" s="151" t="s">
        <v>428</v>
      </c>
      <c r="F113" s="151" t="s">
        <v>1375</v>
      </c>
      <c r="G113" s="151" t="s">
        <v>449</v>
      </c>
      <c r="H113" s="151"/>
      <c r="I113" s="151" t="s">
        <v>1376</v>
      </c>
      <c r="J113" s="151" t="str">
        <f t="shared" si="0"/>
        <v>Jl. Gajah Mada 22 Rt. 003 RW. 09</v>
      </c>
      <c r="K113" s="152" t="s">
        <v>407</v>
      </c>
    </row>
    <row r="114" spans="1:11" s="144" customFormat="1" x14ac:dyDescent="0.25">
      <c r="A114" s="149">
        <v>104</v>
      </c>
      <c r="B114" s="149" t="s">
        <v>1323</v>
      </c>
      <c r="C114" s="150" t="s">
        <v>1377</v>
      </c>
      <c r="D114" s="151" t="s">
        <v>1378</v>
      </c>
      <c r="E114" s="151" t="s">
        <v>428</v>
      </c>
      <c r="F114" s="151" t="s">
        <v>1379</v>
      </c>
      <c r="G114" s="151" t="s">
        <v>567</v>
      </c>
      <c r="H114" s="151"/>
      <c r="I114" s="151" t="s">
        <v>1380</v>
      </c>
      <c r="J114" s="151" t="str">
        <f t="shared" si="0"/>
        <v>Dsn. Sawahan RT. 020 RW. 004</v>
      </c>
      <c r="K114" s="152" t="s">
        <v>407</v>
      </c>
    </row>
    <row r="115" spans="1:11" s="144" customFormat="1" x14ac:dyDescent="0.25">
      <c r="A115" s="149">
        <v>105</v>
      </c>
      <c r="B115" s="149" t="s">
        <v>1323</v>
      </c>
      <c r="C115" s="150" t="s">
        <v>1381</v>
      </c>
      <c r="D115" s="151" t="s">
        <v>1382</v>
      </c>
      <c r="E115" s="151" t="s">
        <v>428</v>
      </c>
      <c r="F115" s="151" t="s">
        <v>1383</v>
      </c>
      <c r="G115" s="151" t="s">
        <v>706</v>
      </c>
      <c r="H115" s="151"/>
      <c r="I115" s="151" t="s">
        <v>1384</v>
      </c>
      <c r="J115" s="151" t="str">
        <f t="shared" si="0"/>
        <v>Jl. Wukir Gg. IV RT. 02 RW. 03</v>
      </c>
      <c r="K115" s="152" t="s">
        <v>407</v>
      </c>
    </row>
    <row r="116" spans="1:11" s="144" customFormat="1" x14ac:dyDescent="0.25">
      <c r="A116" s="149">
        <v>106</v>
      </c>
      <c r="B116" s="149" t="s">
        <v>1385</v>
      </c>
      <c r="C116" s="150" t="s">
        <v>1386</v>
      </c>
      <c r="D116" s="151" t="s">
        <v>1387</v>
      </c>
      <c r="E116" s="151" t="s">
        <v>428</v>
      </c>
      <c r="F116" s="151" t="s">
        <v>1383</v>
      </c>
      <c r="G116" s="151" t="s">
        <v>706</v>
      </c>
      <c r="H116" s="151"/>
      <c r="I116" s="151" t="s">
        <v>1388</v>
      </c>
      <c r="J116" s="151" t="str">
        <f t="shared" si="0"/>
        <v>Jl. Wukir Gg. IV RT. 02 RW. 03</v>
      </c>
      <c r="K116" s="152" t="s">
        <v>407</v>
      </c>
    </row>
    <row r="117" spans="1:11" s="144" customFormat="1" x14ac:dyDescent="0.25">
      <c r="A117" s="149">
        <v>107</v>
      </c>
      <c r="B117" s="149" t="s">
        <v>1385</v>
      </c>
      <c r="C117" s="150" t="s">
        <v>1389</v>
      </c>
      <c r="D117" s="151" t="s">
        <v>1390</v>
      </c>
      <c r="E117" s="151" t="s">
        <v>410</v>
      </c>
      <c r="F117" s="151" t="s">
        <v>1391</v>
      </c>
      <c r="G117" s="151" t="s">
        <v>419</v>
      </c>
      <c r="H117" s="151"/>
      <c r="I117" s="151" t="s">
        <v>1392</v>
      </c>
      <c r="J117" s="151" t="str">
        <f t="shared" si="0"/>
        <v>Jl. Semeru RT. 04 RW. 07</v>
      </c>
      <c r="K117" s="152" t="s">
        <v>407</v>
      </c>
    </row>
    <row r="118" spans="1:11" s="144" customFormat="1" x14ac:dyDescent="0.25">
      <c r="A118" s="149">
        <v>108</v>
      </c>
      <c r="B118" s="149" t="s">
        <v>1385</v>
      </c>
      <c r="C118" s="150" t="s">
        <v>1393</v>
      </c>
      <c r="D118" s="151" t="s">
        <v>1394</v>
      </c>
      <c r="E118" s="151" t="s">
        <v>1263</v>
      </c>
      <c r="F118" s="151" t="s">
        <v>1395</v>
      </c>
      <c r="G118" s="151" t="s">
        <v>525</v>
      </c>
      <c r="H118" s="151"/>
      <c r="I118" s="151" t="s">
        <v>1396</v>
      </c>
      <c r="J118" s="151" t="str">
        <f t="shared" si="0"/>
        <v>Jl. Cemara Pinus No. 08 RT. 01 RW. 06</v>
      </c>
      <c r="K118" s="152" t="s">
        <v>414</v>
      </c>
    </row>
    <row r="119" spans="1:11" s="144" customFormat="1" x14ac:dyDescent="0.25">
      <c r="A119" s="149">
        <v>109</v>
      </c>
      <c r="B119" s="149" t="s">
        <v>1385</v>
      </c>
      <c r="C119" s="150" t="s">
        <v>1397</v>
      </c>
      <c r="D119" s="151" t="s">
        <v>1398</v>
      </c>
      <c r="E119" s="151" t="s">
        <v>1399</v>
      </c>
      <c r="F119" s="151" t="s">
        <v>1400</v>
      </c>
      <c r="G119" s="151" t="s">
        <v>650</v>
      </c>
      <c r="H119" s="151"/>
      <c r="I119" s="151" t="s">
        <v>1401</v>
      </c>
      <c r="J119" s="151" t="str">
        <f t="shared" si="0"/>
        <v>Dsn. Wonorejo RT. 03 RW. 15</v>
      </c>
      <c r="K119" s="152" t="s">
        <v>414</v>
      </c>
    </row>
    <row r="120" spans="1:11" s="144" customFormat="1" x14ac:dyDescent="0.25">
      <c r="A120" s="149">
        <v>110</v>
      </c>
      <c r="B120" s="149" t="s">
        <v>1385</v>
      </c>
      <c r="C120" s="150" t="s">
        <v>1402</v>
      </c>
      <c r="D120" s="151" t="s">
        <v>1403</v>
      </c>
      <c r="E120" s="151" t="s">
        <v>494</v>
      </c>
      <c r="F120" s="151" t="s">
        <v>1404</v>
      </c>
      <c r="G120" s="151" t="s">
        <v>435</v>
      </c>
      <c r="H120" s="151"/>
      <c r="I120" s="151" t="s">
        <v>1405</v>
      </c>
      <c r="J120" s="151" t="str">
        <f t="shared" si="0"/>
        <v>Jl. Diponegoro RT. 02 RW. 02</v>
      </c>
      <c r="K120" s="152" t="s">
        <v>414</v>
      </c>
    </row>
    <row r="121" spans="1:11" s="144" customFormat="1" x14ac:dyDescent="0.25">
      <c r="A121" s="149">
        <v>111</v>
      </c>
      <c r="B121" s="149" t="s">
        <v>1385</v>
      </c>
      <c r="C121" s="150" t="s">
        <v>1406</v>
      </c>
      <c r="D121" s="162" t="s">
        <v>1407</v>
      </c>
      <c r="E121" s="162" t="s">
        <v>494</v>
      </c>
      <c r="F121" s="162" t="s">
        <v>1408</v>
      </c>
      <c r="G121" s="162" t="s">
        <v>405</v>
      </c>
      <c r="H121" s="162"/>
      <c r="I121" s="162" t="s">
        <v>1409</v>
      </c>
      <c r="J121" s="162" t="str">
        <f t="shared" si="0"/>
        <v>Jl. Donorejo RT. 01 RW. 02</v>
      </c>
      <c r="K121" s="163" t="s">
        <v>414</v>
      </c>
    </row>
    <row r="122" spans="1:11" s="144" customFormat="1" x14ac:dyDescent="0.25">
      <c r="A122" s="155">
        <v>112</v>
      </c>
      <c r="B122" s="164" t="s">
        <v>1385</v>
      </c>
      <c r="C122" s="156" t="s">
        <v>1410</v>
      </c>
      <c r="D122" s="165" t="s">
        <v>1411</v>
      </c>
      <c r="E122" s="165" t="s">
        <v>494</v>
      </c>
      <c r="F122" s="165" t="s">
        <v>1412</v>
      </c>
      <c r="G122" s="165" t="s">
        <v>706</v>
      </c>
      <c r="H122" s="165"/>
      <c r="I122" s="165" t="s">
        <v>1413</v>
      </c>
      <c r="J122" s="165" t="str">
        <f t="shared" si="0"/>
        <v>Jl. Wukir Gg. XI RT. 03 RW. 05</v>
      </c>
      <c r="K122" s="166" t="s">
        <v>414</v>
      </c>
    </row>
    <row r="123" spans="1:11" s="144" customFormat="1" x14ac:dyDescent="0.25">
      <c r="A123" s="167"/>
      <c r="B123" s="168"/>
      <c r="C123" s="168"/>
      <c r="D123" s="169"/>
      <c r="E123" s="169"/>
      <c r="F123" s="169"/>
      <c r="G123" s="169"/>
      <c r="H123" s="169"/>
      <c r="I123" s="169"/>
      <c r="J123" s="169"/>
      <c r="K123" s="169"/>
    </row>
    <row r="124" spans="1:11" s="144" customFormat="1" x14ac:dyDescent="0.25">
      <c r="A124" s="167"/>
      <c r="B124" s="168"/>
      <c r="C124" s="168"/>
      <c r="D124" s="169"/>
      <c r="E124" s="169"/>
      <c r="F124" s="169"/>
      <c r="G124" s="169"/>
      <c r="H124" s="169"/>
      <c r="I124" s="169"/>
      <c r="J124" s="169"/>
      <c r="K124" s="169"/>
    </row>
    <row r="125" spans="1:11" s="144" customFormat="1" x14ac:dyDescent="0.25">
      <c r="A125" s="7"/>
      <c r="B125" s="7"/>
      <c r="C125" s="7"/>
      <c r="D125" s="7"/>
      <c r="E125" s="7"/>
      <c r="F125" s="7"/>
    </row>
    <row r="126" spans="1:11" x14ac:dyDescent="0.25">
      <c r="B126" s="144"/>
      <c r="C126" s="144"/>
      <c r="D126" s="144"/>
      <c r="E126" s="144"/>
      <c r="F126" s="144"/>
      <c r="G126" s="144"/>
      <c r="H126" s="144"/>
      <c r="I126" s="144"/>
      <c r="J126" s="170" t="str">
        <f>UPPER(jabatan)</f>
        <v>KEPALA BIDANG KEBUDAYAAN</v>
      </c>
      <c r="K126" s="144"/>
    </row>
    <row r="127" spans="1:11" x14ac:dyDescent="0.25">
      <c r="B127" s="144"/>
      <c r="C127" s="144"/>
      <c r="D127" s="144"/>
      <c r="E127" s="144"/>
      <c r="F127" s="144"/>
      <c r="G127" s="144"/>
      <c r="H127" s="144"/>
      <c r="I127" s="144"/>
      <c r="J127" s="170"/>
      <c r="K127" s="144"/>
    </row>
    <row r="128" spans="1:11" x14ac:dyDescent="0.25">
      <c r="B128" s="144"/>
      <c r="C128" s="144"/>
      <c r="D128" s="144"/>
      <c r="E128" s="144"/>
      <c r="F128" s="144"/>
      <c r="G128" s="144"/>
      <c r="H128" s="144"/>
      <c r="I128" s="144"/>
      <c r="J128" s="170"/>
      <c r="K128" s="144"/>
    </row>
    <row r="129" spans="2:11" x14ac:dyDescent="0.25">
      <c r="B129" s="144"/>
      <c r="C129" s="144"/>
      <c r="D129" s="144"/>
      <c r="E129" s="144"/>
      <c r="F129" s="144"/>
      <c r="G129" s="144"/>
      <c r="H129" s="144"/>
      <c r="I129" s="144"/>
      <c r="J129" s="170"/>
      <c r="K129" s="144"/>
    </row>
    <row r="130" spans="2:11" x14ac:dyDescent="0.25">
      <c r="B130" s="144"/>
      <c r="C130" s="144"/>
      <c r="D130" s="144"/>
      <c r="E130" s="144"/>
      <c r="F130" s="144"/>
      <c r="G130" s="144"/>
      <c r="H130" s="144"/>
      <c r="I130" s="144"/>
      <c r="J130" s="10" t="str">
        <f>ttdNama</f>
        <v>… nama …</v>
      </c>
      <c r="K130" s="144"/>
    </row>
    <row r="131" spans="2:11" x14ac:dyDescent="0.25">
      <c r="B131" s="144"/>
      <c r="C131" s="144"/>
      <c r="D131" s="144"/>
      <c r="E131" s="144"/>
      <c r="F131" s="144"/>
      <c r="G131" s="144"/>
      <c r="H131" s="144"/>
      <c r="I131" s="144"/>
      <c r="J131" s="170" t="str">
        <f>"NIP. "&amp;ttdNIP</f>
        <v>NIP. ….</v>
      </c>
      <c r="K131" s="144"/>
    </row>
    <row r="132" spans="2:11" x14ac:dyDescent="0.25"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</row>
    <row r="133" spans="2:11" x14ac:dyDescent="0.25"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</row>
    <row r="134" spans="2:11" x14ac:dyDescent="0.25"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</row>
    <row r="135" spans="2:11" x14ac:dyDescent="0.25"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</row>
    <row r="136" spans="2:11" x14ac:dyDescent="0.25"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</row>
    <row r="137" spans="2:11" x14ac:dyDescent="0.25"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</row>
    <row r="138" spans="2:11" x14ac:dyDescent="0.25"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</row>
    <row r="139" spans="2:11" x14ac:dyDescent="0.25"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</row>
    <row r="140" spans="2:11" x14ac:dyDescent="0.25"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</row>
    <row r="141" spans="2:11" x14ac:dyDescent="0.25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</row>
    <row r="142" spans="2:11" x14ac:dyDescent="0.25"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</row>
  </sheetData>
  <mergeCells count="7">
    <mergeCell ref="A5:K5"/>
    <mergeCell ref="A6:K6"/>
    <mergeCell ref="A8:A9"/>
    <mergeCell ref="B8:C8"/>
    <mergeCell ref="D8:H8"/>
    <mergeCell ref="I8:J8"/>
    <mergeCell ref="K8:K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workbookViewId="0">
      <selection activeCell="D15" sqref="D15"/>
    </sheetView>
  </sheetViews>
  <sheetFormatPr defaultRowHeight="15" x14ac:dyDescent="0.25"/>
  <cols>
    <col min="1" max="1" width="5.875" customWidth="1"/>
    <col min="2" max="2" width="23.25" style="141" customWidth="1"/>
    <col min="3" max="3" width="9.125" style="1" customWidth="1"/>
    <col min="4" max="4" width="67.375" customWidth="1"/>
    <col min="5" max="5" width="19.375" customWidth="1"/>
  </cols>
  <sheetData>
    <row r="1" spans="1:10" ht="18" x14ac:dyDescent="0.25">
      <c r="A1" s="254" t="s">
        <v>968</v>
      </c>
      <c r="B1" s="254"/>
      <c r="C1" s="254"/>
      <c r="D1" s="254"/>
      <c r="E1" s="254"/>
    </row>
    <row r="3" spans="1:10" ht="15.75" x14ac:dyDescent="0.25">
      <c r="A3" s="109" t="s">
        <v>969</v>
      </c>
      <c r="B3" s="109"/>
      <c r="C3" s="110" t="s">
        <v>970</v>
      </c>
      <c r="D3" s="109"/>
      <c r="E3" s="109"/>
    </row>
    <row r="4" spans="1:10" ht="15.75" x14ac:dyDescent="0.25">
      <c r="A4" s="109" t="s">
        <v>971</v>
      </c>
      <c r="B4" s="109"/>
      <c r="C4" s="111"/>
      <c r="D4" s="109"/>
      <c r="E4" s="109"/>
    </row>
    <row r="5" spans="1:10" ht="15.75" x14ac:dyDescent="0.25">
      <c r="A5" s="109" t="s">
        <v>972</v>
      </c>
      <c r="B5" s="109"/>
      <c r="C5" s="111"/>
      <c r="D5" s="109"/>
      <c r="E5" s="109"/>
    </row>
    <row r="6" spans="1:10" ht="15.75" x14ac:dyDescent="0.25">
      <c r="A6" s="109"/>
      <c r="B6" s="109"/>
      <c r="C6" s="111"/>
      <c r="D6" s="109"/>
      <c r="E6" s="109"/>
    </row>
    <row r="7" spans="1:10" ht="15.75" x14ac:dyDescent="0.25">
      <c r="A7" s="112" t="s">
        <v>973</v>
      </c>
      <c r="B7" s="113" t="s">
        <v>974</v>
      </c>
      <c r="C7" s="112" t="s">
        <v>975</v>
      </c>
      <c r="D7" s="112" t="s">
        <v>976</v>
      </c>
      <c r="E7" s="112" t="s">
        <v>27</v>
      </c>
    </row>
    <row r="8" spans="1:10" ht="15.75" x14ac:dyDescent="0.25">
      <c r="A8" s="255">
        <v>1</v>
      </c>
      <c r="B8" s="258" t="s">
        <v>977</v>
      </c>
      <c r="C8" s="255">
        <v>26</v>
      </c>
      <c r="D8" s="114" t="s">
        <v>978</v>
      </c>
      <c r="E8" s="115"/>
      <c r="J8" s="116" t="s">
        <v>979</v>
      </c>
    </row>
    <row r="9" spans="1:10" ht="15.75" x14ac:dyDescent="0.25">
      <c r="A9" s="256"/>
      <c r="B9" s="259"/>
      <c r="C9" s="256"/>
      <c r="D9" s="117" t="s">
        <v>980</v>
      </c>
      <c r="E9" s="118"/>
      <c r="J9" s="116" t="s">
        <v>981</v>
      </c>
    </row>
    <row r="10" spans="1:10" ht="15.75" x14ac:dyDescent="0.25">
      <c r="A10" s="257"/>
      <c r="B10" s="260"/>
      <c r="C10" s="257"/>
      <c r="D10" s="119" t="s">
        <v>982</v>
      </c>
      <c r="E10" s="119"/>
      <c r="J10" s="116" t="s">
        <v>983</v>
      </c>
    </row>
    <row r="11" spans="1:10" x14ac:dyDescent="0.25">
      <c r="A11" s="3"/>
      <c r="B11" s="120"/>
      <c r="C11" s="24"/>
      <c r="D11" s="3"/>
      <c r="E11" s="3"/>
      <c r="J11" s="3"/>
    </row>
    <row r="12" spans="1:10" ht="15.75" x14ac:dyDescent="0.25">
      <c r="A12" s="242">
        <v>2</v>
      </c>
      <c r="B12" s="245" t="s">
        <v>276</v>
      </c>
      <c r="C12" s="242">
        <v>12</v>
      </c>
      <c r="D12" s="121" t="s">
        <v>984</v>
      </c>
      <c r="E12" s="122"/>
    </row>
    <row r="13" spans="1:10" ht="15.75" x14ac:dyDescent="0.25">
      <c r="A13" s="243"/>
      <c r="B13" s="246"/>
      <c r="C13" s="243"/>
      <c r="D13" s="123" t="s">
        <v>985</v>
      </c>
      <c r="E13" s="57"/>
    </row>
    <row r="14" spans="1:10" ht="15.75" x14ac:dyDescent="0.25">
      <c r="A14" s="243"/>
      <c r="B14" s="246"/>
      <c r="C14" s="243"/>
      <c r="D14" s="123" t="s">
        <v>986</v>
      </c>
      <c r="E14" s="124"/>
    </row>
    <row r="15" spans="1:10" ht="15.75" x14ac:dyDescent="0.25">
      <c r="A15" s="243"/>
      <c r="B15" s="246"/>
      <c r="C15" s="243"/>
      <c r="D15" s="123" t="s">
        <v>987</v>
      </c>
      <c r="E15" s="124"/>
    </row>
    <row r="16" spans="1:10" ht="15.75" x14ac:dyDescent="0.25">
      <c r="A16" s="243"/>
      <c r="B16" s="246"/>
      <c r="C16" s="243"/>
      <c r="D16" s="123" t="s">
        <v>988</v>
      </c>
      <c r="E16" s="125"/>
    </row>
    <row r="17" spans="1:5" ht="15.75" x14ac:dyDescent="0.25">
      <c r="A17" s="243"/>
      <c r="B17" s="246"/>
      <c r="C17" s="243"/>
      <c r="D17" s="126" t="s">
        <v>989</v>
      </c>
      <c r="E17" s="57"/>
    </row>
    <row r="18" spans="1:5" ht="15.75" x14ac:dyDescent="0.25">
      <c r="A18" s="243"/>
      <c r="B18" s="246"/>
      <c r="C18" s="243"/>
      <c r="D18" s="127" t="s">
        <v>990</v>
      </c>
      <c r="E18" s="124"/>
    </row>
    <row r="19" spans="1:5" ht="15.75" x14ac:dyDescent="0.25">
      <c r="A19" s="243"/>
      <c r="B19" s="246"/>
      <c r="C19" s="243"/>
      <c r="D19" s="126" t="s">
        <v>991</v>
      </c>
      <c r="E19" s="125"/>
    </row>
    <row r="20" spans="1:5" ht="15.75" x14ac:dyDescent="0.25">
      <c r="A20" s="243"/>
      <c r="B20" s="246"/>
      <c r="C20" s="243"/>
      <c r="D20" s="127" t="s">
        <v>992</v>
      </c>
      <c r="E20" s="57"/>
    </row>
    <row r="21" spans="1:5" ht="15.75" x14ac:dyDescent="0.25">
      <c r="A21" s="243"/>
      <c r="B21" s="246"/>
      <c r="C21" s="243"/>
      <c r="D21" s="126" t="s">
        <v>993</v>
      </c>
      <c r="E21" s="124"/>
    </row>
    <row r="22" spans="1:5" ht="15.75" x14ac:dyDescent="0.25">
      <c r="A22" s="243"/>
      <c r="B22" s="246"/>
      <c r="C22" s="243"/>
      <c r="D22" s="123" t="s">
        <v>994</v>
      </c>
      <c r="E22" s="124"/>
    </row>
    <row r="23" spans="1:5" ht="15.75" x14ac:dyDescent="0.25">
      <c r="A23" s="244"/>
      <c r="B23" s="247"/>
      <c r="C23" s="244"/>
      <c r="D23" s="128" t="s">
        <v>995</v>
      </c>
      <c r="E23" s="129"/>
    </row>
    <row r="24" spans="1:5" x14ac:dyDescent="0.25">
      <c r="A24" s="3"/>
      <c r="B24" s="120"/>
      <c r="C24" s="24"/>
      <c r="D24" s="3"/>
      <c r="E24" s="3"/>
    </row>
    <row r="25" spans="1:5" ht="15.75" x14ac:dyDescent="0.25">
      <c r="A25" s="242">
        <v>3</v>
      </c>
      <c r="B25" s="245" t="s">
        <v>996</v>
      </c>
      <c r="C25" s="242">
        <v>46</v>
      </c>
      <c r="D25" s="130" t="s">
        <v>997</v>
      </c>
      <c r="E25" s="122"/>
    </row>
    <row r="26" spans="1:5" ht="15.75" x14ac:dyDescent="0.25">
      <c r="A26" s="243"/>
      <c r="B26" s="246"/>
      <c r="C26" s="243"/>
      <c r="D26" s="131" t="s">
        <v>998</v>
      </c>
      <c r="E26" s="125"/>
    </row>
    <row r="27" spans="1:5" ht="15.75" x14ac:dyDescent="0.25">
      <c r="A27" s="243"/>
      <c r="B27" s="246"/>
      <c r="C27" s="243"/>
      <c r="D27" s="131" t="s">
        <v>999</v>
      </c>
      <c r="E27" s="125"/>
    </row>
    <row r="28" spans="1:5" ht="15.75" x14ac:dyDescent="0.25">
      <c r="A28" s="243"/>
      <c r="B28" s="246"/>
      <c r="C28" s="243"/>
      <c r="D28" s="132" t="s">
        <v>1000</v>
      </c>
      <c r="E28" s="125"/>
    </row>
    <row r="29" spans="1:5" ht="15.75" x14ac:dyDescent="0.25">
      <c r="A29" s="243"/>
      <c r="B29" s="246"/>
      <c r="C29" s="243"/>
      <c r="D29" s="133" t="s">
        <v>1001</v>
      </c>
      <c r="E29" s="125"/>
    </row>
    <row r="30" spans="1:5" ht="15.75" x14ac:dyDescent="0.25">
      <c r="A30" s="243"/>
      <c r="B30" s="246"/>
      <c r="C30" s="243"/>
      <c r="D30" s="133" t="s">
        <v>1002</v>
      </c>
      <c r="E30" s="125"/>
    </row>
    <row r="31" spans="1:5" ht="15.75" x14ac:dyDescent="0.25">
      <c r="A31" s="243"/>
      <c r="B31" s="246"/>
      <c r="C31" s="243"/>
      <c r="D31" s="133" t="s">
        <v>1003</v>
      </c>
      <c r="E31" s="125"/>
    </row>
    <row r="32" spans="1:5" ht="15.75" x14ac:dyDescent="0.25">
      <c r="A32" s="243"/>
      <c r="B32" s="246"/>
      <c r="C32" s="243"/>
      <c r="D32" s="133" t="s">
        <v>1004</v>
      </c>
      <c r="E32" s="125"/>
    </row>
    <row r="33" spans="1:5" ht="15.75" x14ac:dyDescent="0.25">
      <c r="A33" s="243"/>
      <c r="B33" s="246"/>
      <c r="C33" s="243"/>
      <c r="D33" s="133" t="s">
        <v>1005</v>
      </c>
      <c r="E33" s="125"/>
    </row>
    <row r="34" spans="1:5" ht="15.75" x14ac:dyDescent="0.25">
      <c r="A34" s="243"/>
      <c r="B34" s="246"/>
      <c r="C34" s="243"/>
      <c r="D34" s="131" t="s">
        <v>1006</v>
      </c>
      <c r="E34" s="125"/>
    </row>
    <row r="35" spans="1:5" ht="15.75" x14ac:dyDescent="0.25">
      <c r="A35" s="243"/>
      <c r="B35" s="246"/>
      <c r="C35" s="243"/>
      <c r="D35" s="131" t="s">
        <v>1007</v>
      </c>
      <c r="E35" s="125"/>
    </row>
    <row r="36" spans="1:5" ht="15.75" x14ac:dyDescent="0.25">
      <c r="A36" s="243"/>
      <c r="B36" s="246"/>
      <c r="C36" s="243"/>
      <c r="D36" s="134" t="s">
        <v>1008</v>
      </c>
      <c r="E36" s="125"/>
    </row>
    <row r="37" spans="1:5" ht="15.75" x14ac:dyDescent="0.25">
      <c r="A37" s="243"/>
      <c r="B37" s="246"/>
      <c r="C37" s="243"/>
      <c r="D37" s="133" t="s">
        <v>1009</v>
      </c>
      <c r="E37" s="125"/>
    </row>
    <row r="38" spans="1:5" ht="15.75" x14ac:dyDescent="0.25">
      <c r="A38" s="243"/>
      <c r="B38" s="246"/>
      <c r="C38" s="243"/>
      <c r="D38" s="123" t="s">
        <v>1010</v>
      </c>
      <c r="E38" s="125"/>
    </row>
    <row r="39" spans="1:5" ht="15.75" x14ac:dyDescent="0.25">
      <c r="A39" s="243"/>
      <c r="B39" s="246"/>
      <c r="C39" s="243"/>
      <c r="D39" s="123" t="s">
        <v>1011</v>
      </c>
      <c r="E39" s="57"/>
    </row>
    <row r="40" spans="1:5" ht="15.75" x14ac:dyDescent="0.25">
      <c r="A40" s="243"/>
      <c r="B40" s="246"/>
      <c r="C40" s="243"/>
      <c r="D40" s="123" t="s">
        <v>1012</v>
      </c>
      <c r="E40" s="124"/>
    </row>
    <row r="41" spans="1:5" ht="15.75" x14ac:dyDescent="0.25">
      <c r="A41" s="243"/>
      <c r="B41" s="246"/>
      <c r="C41" s="243"/>
      <c r="D41" s="126" t="s">
        <v>1013</v>
      </c>
      <c r="E41" s="125"/>
    </row>
    <row r="42" spans="1:5" ht="15.75" x14ac:dyDescent="0.25">
      <c r="A42" s="243"/>
      <c r="B42" s="246"/>
      <c r="C42" s="243"/>
      <c r="D42" s="126" t="s">
        <v>1014</v>
      </c>
      <c r="E42" s="57"/>
    </row>
    <row r="43" spans="1:5" ht="15.75" x14ac:dyDescent="0.25">
      <c r="A43" s="243"/>
      <c r="B43" s="246"/>
      <c r="C43" s="243"/>
      <c r="D43" s="127" t="s">
        <v>1015</v>
      </c>
      <c r="E43" s="124"/>
    </row>
    <row r="44" spans="1:5" ht="15.75" x14ac:dyDescent="0.25">
      <c r="A44" s="243"/>
      <c r="B44" s="246"/>
      <c r="C44" s="243"/>
      <c r="D44" s="126" t="s">
        <v>1016</v>
      </c>
      <c r="E44" s="124"/>
    </row>
    <row r="45" spans="1:5" ht="15.75" x14ac:dyDescent="0.25">
      <c r="A45" s="243"/>
      <c r="B45" s="246"/>
      <c r="C45" s="243"/>
      <c r="D45" s="127" t="s">
        <v>1017</v>
      </c>
      <c r="E45" s="124"/>
    </row>
    <row r="46" spans="1:5" ht="15.75" x14ac:dyDescent="0.25">
      <c r="A46" s="243"/>
      <c r="B46" s="246"/>
      <c r="C46" s="243"/>
      <c r="D46" s="126" t="s">
        <v>1018</v>
      </c>
      <c r="E46" s="124"/>
    </row>
    <row r="47" spans="1:5" ht="15.75" x14ac:dyDescent="0.25">
      <c r="A47" s="243"/>
      <c r="B47" s="246"/>
      <c r="C47" s="243"/>
      <c r="D47" s="127" t="s">
        <v>1019</v>
      </c>
      <c r="E47" s="124"/>
    </row>
    <row r="48" spans="1:5" ht="15.75" x14ac:dyDescent="0.25">
      <c r="A48" s="243"/>
      <c r="B48" s="246"/>
      <c r="C48" s="243"/>
      <c r="D48" s="123" t="s">
        <v>1020</v>
      </c>
      <c r="E48" s="124"/>
    </row>
    <row r="49" spans="1:5" ht="15.75" x14ac:dyDescent="0.25">
      <c r="A49" s="243"/>
      <c r="B49" s="246"/>
      <c r="C49" s="243"/>
      <c r="D49" s="123" t="s">
        <v>1021</v>
      </c>
      <c r="E49" s="124"/>
    </row>
    <row r="50" spans="1:5" ht="15.75" x14ac:dyDescent="0.25">
      <c r="A50" s="243"/>
      <c r="B50" s="246"/>
      <c r="C50" s="243"/>
      <c r="D50" s="123" t="s">
        <v>1022</v>
      </c>
      <c r="E50" s="124"/>
    </row>
    <row r="51" spans="1:5" ht="15.75" x14ac:dyDescent="0.25">
      <c r="A51" s="243"/>
      <c r="B51" s="246"/>
      <c r="C51" s="243"/>
      <c r="D51" s="123" t="s">
        <v>1023</v>
      </c>
      <c r="E51" s="124"/>
    </row>
    <row r="52" spans="1:5" ht="15.75" x14ac:dyDescent="0.25">
      <c r="A52" s="243"/>
      <c r="B52" s="246"/>
      <c r="C52" s="243"/>
      <c r="D52" s="123" t="s">
        <v>1024</v>
      </c>
      <c r="E52" s="124"/>
    </row>
    <row r="53" spans="1:5" ht="15.75" x14ac:dyDescent="0.25">
      <c r="A53" s="243"/>
      <c r="B53" s="246"/>
      <c r="C53" s="243"/>
      <c r="D53" s="123" t="s">
        <v>1025</v>
      </c>
      <c r="E53" s="125"/>
    </row>
    <row r="54" spans="1:5" ht="15.75" x14ac:dyDescent="0.25">
      <c r="A54" s="243"/>
      <c r="B54" s="246"/>
      <c r="C54" s="243"/>
      <c r="D54" s="123" t="s">
        <v>1026</v>
      </c>
      <c r="E54" s="57"/>
    </row>
    <row r="55" spans="1:5" ht="15.75" x14ac:dyDescent="0.25">
      <c r="A55" s="243"/>
      <c r="B55" s="246"/>
      <c r="C55" s="243"/>
      <c r="D55" s="123" t="s">
        <v>1027</v>
      </c>
      <c r="E55" s="124"/>
    </row>
    <row r="56" spans="1:5" ht="15.75" x14ac:dyDescent="0.25">
      <c r="A56" s="243"/>
      <c r="B56" s="246"/>
      <c r="C56" s="243"/>
      <c r="D56" s="123" t="s">
        <v>1028</v>
      </c>
      <c r="E56" s="124"/>
    </row>
    <row r="57" spans="1:5" ht="15.75" x14ac:dyDescent="0.25">
      <c r="A57" s="243"/>
      <c r="B57" s="246"/>
      <c r="C57" s="243"/>
      <c r="D57" s="123" t="s">
        <v>1029</v>
      </c>
      <c r="E57" s="124"/>
    </row>
    <row r="58" spans="1:5" ht="15.75" x14ac:dyDescent="0.25">
      <c r="A58" s="243"/>
      <c r="B58" s="246"/>
      <c r="C58" s="243"/>
      <c r="D58" s="123" t="s">
        <v>1030</v>
      </c>
      <c r="E58" s="124"/>
    </row>
    <row r="59" spans="1:5" ht="15.75" x14ac:dyDescent="0.25">
      <c r="A59" s="243"/>
      <c r="B59" s="246"/>
      <c r="C59" s="243"/>
      <c r="D59" s="123" t="s">
        <v>1031</v>
      </c>
      <c r="E59" s="124"/>
    </row>
    <row r="60" spans="1:5" ht="15.75" x14ac:dyDescent="0.25">
      <c r="A60" s="243"/>
      <c r="B60" s="246"/>
      <c r="C60" s="243"/>
      <c r="D60" s="123" t="s">
        <v>1032</v>
      </c>
      <c r="E60" s="125"/>
    </row>
    <row r="61" spans="1:5" ht="15.75" x14ac:dyDescent="0.25">
      <c r="A61" s="243"/>
      <c r="B61" s="246"/>
      <c r="C61" s="243"/>
      <c r="D61" s="126" t="s">
        <v>1033</v>
      </c>
      <c r="E61" s="57"/>
    </row>
    <row r="62" spans="1:5" ht="15.75" x14ac:dyDescent="0.25">
      <c r="A62" s="243"/>
      <c r="B62" s="246"/>
      <c r="C62" s="243"/>
      <c r="D62" s="126" t="s">
        <v>1034</v>
      </c>
      <c r="E62" s="125"/>
    </row>
    <row r="63" spans="1:5" ht="15.75" x14ac:dyDescent="0.25">
      <c r="A63" s="243"/>
      <c r="B63" s="246"/>
      <c r="C63" s="243"/>
      <c r="D63" s="126" t="s">
        <v>1035</v>
      </c>
      <c r="E63" s="57"/>
    </row>
    <row r="64" spans="1:5" ht="15.75" x14ac:dyDescent="0.25">
      <c r="A64" s="243"/>
      <c r="B64" s="246"/>
      <c r="C64" s="243"/>
      <c r="D64" s="127" t="s">
        <v>1036</v>
      </c>
      <c r="E64" s="124"/>
    </row>
    <row r="65" spans="1:5" ht="15.75" x14ac:dyDescent="0.25">
      <c r="A65" s="243"/>
      <c r="B65" s="246"/>
      <c r="C65" s="243"/>
      <c r="D65" s="126" t="s">
        <v>1037</v>
      </c>
      <c r="E65" s="124"/>
    </row>
    <row r="66" spans="1:5" ht="15.75" x14ac:dyDescent="0.25">
      <c r="A66" s="243"/>
      <c r="B66" s="246"/>
      <c r="C66" s="243"/>
      <c r="D66" s="126" t="s">
        <v>1038</v>
      </c>
      <c r="E66" s="124"/>
    </row>
    <row r="67" spans="1:5" ht="15.75" x14ac:dyDescent="0.25">
      <c r="A67" s="243"/>
      <c r="B67" s="246"/>
      <c r="C67" s="243"/>
      <c r="D67" s="127" t="s">
        <v>1039</v>
      </c>
      <c r="E67" s="125"/>
    </row>
    <row r="68" spans="1:5" ht="15.75" x14ac:dyDescent="0.25">
      <c r="A68" s="243"/>
      <c r="B68" s="246"/>
      <c r="C68" s="243"/>
      <c r="D68" s="123" t="s">
        <v>1040</v>
      </c>
      <c r="E68" s="57"/>
    </row>
    <row r="69" spans="1:5" ht="15.75" x14ac:dyDescent="0.25">
      <c r="A69" s="243"/>
      <c r="B69" s="246"/>
      <c r="C69" s="243"/>
      <c r="D69" s="123" t="s">
        <v>1041</v>
      </c>
      <c r="E69" s="124"/>
    </row>
    <row r="70" spans="1:5" ht="15.75" x14ac:dyDescent="0.25">
      <c r="A70" s="244"/>
      <c r="B70" s="247"/>
      <c r="C70" s="244"/>
      <c r="D70" s="128" t="s">
        <v>1042</v>
      </c>
      <c r="E70" s="129"/>
    </row>
    <row r="71" spans="1:5" ht="15.75" x14ac:dyDescent="0.25">
      <c r="A71" s="112" t="s">
        <v>973</v>
      </c>
      <c r="B71" s="113" t="s">
        <v>974</v>
      </c>
      <c r="C71" s="112" t="s">
        <v>975</v>
      </c>
      <c r="D71" s="112" t="s">
        <v>976</v>
      </c>
      <c r="E71" s="112" t="s">
        <v>27</v>
      </c>
    </row>
    <row r="72" spans="1:5" ht="15.75" x14ac:dyDescent="0.25">
      <c r="A72" s="242">
        <v>4</v>
      </c>
      <c r="B72" s="245" t="s">
        <v>193</v>
      </c>
      <c r="C72" s="242">
        <v>12</v>
      </c>
      <c r="D72" s="121" t="s">
        <v>1043</v>
      </c>
      <c r="E72" s="56"/>
    </row>
    <row r="73" spans="1:5" ht="15.75" x14ac:dyDescent="0.25">
      <c r="A73" s="243"/>
      <c r="B73" s="246"/>
      <c r="C73" s="243"/>
      <c r="D73" s="123" t="s">
        <v>1044</v>
      </c>
      <c r="E73" s="124"/>
    </row>
    <row r="74" spans="1:5" ht="15.75" x14ac:dyDescent="0.25">
      <c r="A74" s="243"/>
      <c r="B74" s="246"/>
      <c r="C74" s="243"/>
      <c r="D74" s="123" t="s">
        <v>1042</v>
      </c>
      <c r="E74" s="124"/>
    </row>
    <row r="75" spans="1:5" ht="15.75" x14ac:dyDescent="0.25">
      <c r="A75" s="243"/>
      <c r="B75" s="246"/>
      <c r="C75" s="243"/>
      <c r="D75" s="123" t="s">
        <v>1045</v>
      </c>
      <c r="E75" s="125"/>
    </row>
    <row r="76" spans="1:5" ht="15.75" x14ac:dyDescent="0.25">
      <c r="A76" s="243"/>
      <c r="B76" s="246"/>
      <c r="C76" s="243"/>
      <c r="D76" s="123" t="s">
        <v>1046</v>
      </c>
      <c r="E76" s="57"/>
    </row>
    <row r="77" spans="1:5" ht="15.75" x14ac:dyDescent="0.25">
      <c r="A77" s="243"/>
      <c r="B77" s="246"/>
      <c r="C77" s="243"/>
      <c r="D77" s="123" t="s">
        <v>1047</v>
      </c>
      <c r="E77" s="124"/>
    </row>
    <row r="78" spans="1:5" ht="15.75" x14ac:dyDescent="0.25">
      <c r="A78" s="243"/>
      <c r="B78" s="246"/>
      <c r="C78" s="243"/>
      <c r="D78" s="123" t="s">
        <v>1048</v>
      </c>
      <c r="E78" s="124"/>
    </row>
    <row r="79" spans="1:5" ht="15.75" x14ac:dyDescent="0.25">
      <c r="A79" s="243"/>
      <c r="B79" s="246"/>
      <c r="C79" s="243"/>
      <c r="D79" s="123" t="s">
        <v>1049</v>
      </c>
      <c r="E79" s="124"/>
    </row>
    <row r="80" spans="1:5" ht="15.75" x14ac:dyDescent="0.25">
      <c r="A80" s="243"/>
      <c r="B80" s="246"/>
      <c r="C80" s="243"/>
      <c r="D80" s="123" t="s">
        <v>1050</v>
      </c>
      <c r="E80" s="125"/>
    </row>
    <row r="81" spans="1:5" ht="15.75" x14ac:dyDescent="0.25">
      <c r="A81" s="243"/>
      <c r="B81" s="246"/>
      <c r="C81" s="243"/>
      <c r="D81" s="123" t="s">
        <v>1051</v>
      </c>
      <c r="E81" s="57"/>
    </row>
    <row r="82" spans="1:5" ht="15.75" x14ac:dyDescent="0.25">
      <c r="A82" s="243"/>
      <c r="B82" s="246"/>
      <c r="C82" s="243"/>
      <c r="D82" s="123" t="s">
        <v>1052</v>
      </c>
      <c r="E82" s="124"/>
    </row>
    <row r="83" spans="1:5" ht="15.75" x14ac:dyDescent="0.25">
      <c r="A83" s="244"/>
      <c r="B83" s="247"/>
      <c r="C83" s="244"/>
      <c r="D83" s="128" t="s">
        <v>1053</v>
      </c>
      <c r="E83" s="129"/>
    </row>
    <row r="84" spans="1:5" x14ac:dyDescent="0.25">
      <c r="A84" s="3"/>
      <c r="B84" s="120"/>
      <c r="C84" s="24"/>
      <c r="D84" s="3"/>
      <c r="E84" s="3"/>
    </row>
    <row r="85" spans="1:5" ht="15.75" x14ac:dyDescent="0.25">
      <c r="A85" s="242">
        <v>5</v>
      </c>
      <c r="B85" s="248" t="s">
        <v>208</v>
      </c>
      <c r="C85" s="242">
        <v>9</v>
      </c>
      <c r="D85" s="121" t="s">
        <v>1054</v>
      </c>
      <c r="E85" s="56"/>
    </row>
    <row r="86" spans="1:5" ht="15.75" x14ac:dyDescent="0.25">
      <c r="A86" s="243"/>
      <c r="B86" s="249"/>
      <c r="C86" s="243"/>
      <c r="D86" s="123" t="s">
        <v>1055</v>
      </c>
      <c r="E86" s="124"/>
    </row>
    <row r="87" spans="1:5" ht="15.75" x14ac:dyDescent="0.25">
      <c r="A87" s="243"/>
      <c r="B87" s="249"/>
      <c r="C87" s="243"/>
      <c r="D87" s="123" t="s">
        <v>1056</v>
      </c>
      <c r="E87" s="124"/>
    </row>
    <row r="88" spans="1:5" ht="15.75" x14ac:dyDescent="0.25">
      <c r="A88" s="243"/>
      <c r="B88" s="249"/>
      <c r="C88" s="243"/>
      <c r="D88" s="123" t="s">
        <v>1057</v>
      </c>
      <c r="E88" s="125"/>
    </row>
    <row r="89" spans="1:5" ht="15.75" x14ac:dyDescent="0.25">
      <c r="A89" s="243"/>
      <c r="B89" s="249"/>
      <c r="C89" s="243"/>
      <c r="D89" s="126" t="s">
        <v>1058</v>
      </c>
      <c r="E89" s="57"/>
    </row>
    <row r="90" spans="1:5" ht="15.75" x14ac:dyDescent="0.25">
      <c r="A90" s="243"/>
      <c r="B90" s="249"/>
      <c r="C90" s="243"/>
      <c r="D90" s="126" t="s">
        <v>1059</v>
      </c>
      <c r="E90" s="125"/>
    </row>
    <row r="91" spans="1:5" ht="15.75" x14ac:dyDescent="0.25">
      <c r="A91" s="243"/>
      <c r="B91" s="249"/>
      <c r="C91" s="243"/>
      <c r="D91" s="127" t="s">
        <v>1060</v>
      </c>
      <c r="E91" s="57"/>
    </row>
    <row r="92" spans="1:5" ht="15.75" x14ac:dyDescent="0.25">
      <c r="A92" s="243"/>
      <c r="B92" s="249"/>
      <c r="C92" s="243"/>
      <c r="D92" s="123" t="s">
        <v>1061</v>
      </c>
      <c r="E92" s="124"/>
    </row>
    <row r="93" spans="1:5" ht="15.75" x14ac:dyDescent="0.25">
      <c r="A93" s="244"/>
      <c r="B93" s="250"/>
      <c r="C93" s="244"/>
      <c r="D93" s="126" t="s">
        <v>1062</v>
      </c>
      <c r="E93" s="124"/>
    </row>
    <row r="94" spans="1:5" x14ac:dyDescent="0.25">
      <c r="A94" s="3"/>
      <c r="B94" s="120"/>
      <c r="C94" s="24"/>
      <c r="D94" s="55"/>
      <c r="E94" s="129"/>
    </row>
    <row r="95" spans="1:5" ht="31.5" x14ac:dyDescent="0.25">
      <c r="A95" s="242">
        <v>6</v>
      </c>
      <c r="B95" s="245" t="s">
        <v>205</v>
      </c>
      <c r="C95" s="242">
        <v>10</v>
      </c>
      <c r="D95" s="135" t="s">
        <v>1063</v>
      </c>
      <c r="E95" s="56"/>
    </row>
    <row r="96" spans="1:5" ht="15.75" x14ac:dyDescent="0.25">
      <c r="A96" s="243"/>
      <c r="B96" s="246"/>
      <c r="C96" s="243"/>
      <c r="D96" s="123" t="s">
        <v>1064</v>
      </c>
      <c r="E96" s="124"/>
    </row>
    <row r="97" spans="1:5" ht="15.75" x14ac:dyDescent="0.25">
      <c r="A97" s="243"/>
      <c r="B97" s="246"/>
      <c r="C97" s="243"/>
      <c r="D97" s="123" t="s">
        <v>1065</v>
      </c>
      <c r="E97" s="125"/>
    </row>
    <row r="98" spans="1:5" ht="15.75" x14ac:dyDescent="0.25">
      <c r="A98" s="243"/>
      <c r="B98" s="246"/>
      <c r="C98" s="243"/>
      <c r="D98" s="123" t="s">
        <v>1066</v>
      </c>
      <c r="E98" s="57"/>
    </row>
    <row r="99" spans="1:5" ht="15.75" x14ac:dyDescent="0.25">
      <c r="A99" s="243"/>
      <c r="B99" s="246"/>
      <c r="C99" s="243"/>
      <c r="D99" s="126" t="s">
        <v>1067</v>
      </c>
      <c r="E99" s="125"/>
    </row>
    <row r="100" spans="1:5" ht="15.75" x14ac:dyDescent="0.25">
      <c r="A100" s="243"/>
      <c r="B100" s="246"/>
      <c r="C100" s="243"/>
      <c r="D100" s="127" t="s">
        <v>1068</v>
      </c>
      <c r="E100" s="125"/>
    </row>
    <row r="101" spans="1:5" ht="15.75" x14ac:dyDescent="0.25">
      <c r="A101" s="243"/>
      <c r="B101" s="246"/>
      <c r="C101" s="243"/>
      <c r="D101" s="123" t="s">
        <v>1069</v>
      </c>
      <c r="E101" s="57"/>
    </row>
    <row r="102" spans="1:5" ht="15.75" x14ac:dyDescent="0.25">
      <c r="A102" s="243"/>
      <c r="B102" s="246"/>
      <c r="C102" s="243"/>
      <c r="D102" s="123" t="s">
        <v>1070</v>
      </c>
      <c r="E102" s="124"/>
    </row>
    <row r="103" spans="1:5" ht="15.75" x14ac:dyDescent="0.25">
      <c r="A103" s="243"/>
      <c r="B103" s="246"/>
      <c r="C103" s="243"/>
      <c r="D103" s="123" t="s">
        <v>1071</v>
      </c>
      <c r="E103" s="124"/>
    </row>
    <row r="104" spans="1:5" ht="15.75" x14ac:dyDescent="0.25">
      <c r="A104" s="244"/>
      <c r="B104" s="247"/>
      <c r="C104" s="244"/>
      <c r="D104" s="128" t="s">
        <v>1072</v>
      </c>
      <c r="E104" s="129"/>
    </row>
    <row r="105" spans="1:5" x14ac:dyDescent="0.25">
      <c r="A105" s="3"/>
      <c r="B105" s="120"/>
      <c r="C105" s="24"/>
      <c r="D105" s="3"/>
      <c r="E105" s="3"/>
    </row>
    <row r="106" spans="1:5" ht="31.5" x14ac:dyDescent="0.25">
      <c r="A106" s="242">
        <v>7</v>
      </c>
      <c r="B106" s="245" t="s">
        <v>256</v>
      </c>
      <c r="C106" s="242">
        <v>20</v>
      </c>
      <c r="D106" s="135" t="s">
        <v>1073</v>
      </c>
      <c r="E106" s="56"/>
    </row>
    <row r="107" spans="1:5" ht="15.75" x14ac:dyDescent="0.25">
      <c r="A107" s="243"/>
      <c r="B107" s="246"/>
      <c r="C107" s="243"/>
      <c r="D107" s="123" t="s">
        <v>1074</v>
      </c>
      <c r="E107" s="124"/>
    </row>
    <row r="108" spans="1:5" ht="31.5" x14ac:dyDescent="0.25">
      <c r="A108" s="243"/>
      <c r="B108" s="246"/>
      <c r="C108" s="243"/>
      <c r="D108" s="136" t="s">
        <v>1075</v>
      </c>
      <c r="E108" s="124"/>
    </row>
    <row r="109" spans="1:5" ht="15.75" x14ac:dyDescent="0.25">
      <c r="A109" s="243"/>
      <c r="B109" s="246"/>
      <c r="C109" s="243"/>
      <c r="D109" s="123" t="s">
        <v>1076</v>
      </c>
      <c r="E109" s="125"/>
    </row>
    <row r="110" spans="1:5" ht="15.75" x14ac:dyDescent="0.25">
      <c r="A110" s="243"/>
      <c r="B110" s="246"/>
      <c r="C110" s="243"/>
      <c r="D110" s="123" t="s">
        <v>1077</v>
      </c>
      <c r="E110" s="57"/>
    </row>
    <row r="111" spans="1:5" ht="15.75" x14ac:dyDescent="0.25">
      <c r="A111" s="243"/>
      <c r="B111" s="246"/>
      <c r="C111" s="243"/>
      <c r="D111" s="123" t="s">
        <v>1078</v>
      </c>
      <c r="E111" s="124"/>
    </row>
    <row r="112" spans="1:5" ht="15.75" x14ac:dyDescent="0.25">
      <c r="A112" s="243"/>
      <c r="B112" s="246"/>
      <c r="C112" s="243"/>
      <c r="D112" s="126" t="s">
        <v>1079</v>
      </c>
      <c r="E112" s="124"/>
    </row>
    <row r="113" spans="1:5" ht="15.75" x14ac:dyDescent="0.25">
      <c r="A113" s="243"/>
      <c r="B113" s="246"/>
      <c r="C113" s="243"/>
      <c r="D113" s="126" t="s">
        <v>1080</v>
      </c>
      <c r="E113" s="124"/>
    </row>
    <row r="114" spans="1:5" ht="15.75" x14ac:dyDescent="0.25">
      <c r="A114" s="243"/>
      <c r="B114" s="246"/>
      <c r="C114" s="243"/>
      <c r="D114" s="127" t="s">
        <v>1081</v>
      </c>
      <c r="E114" s="124"/>
    </row>
    <row r="115" spans="1:5" ht="15.75" x14ac:dyDescent="0.25">
      <c r="A115" s="243"/>
      <c r="B115" s="246"/>
      <c r="C115" s="243"/>
      <c r="D115" s="126" t="s">
        <v>1082</v>
      </c>
      <c r="E115" s="125"/>
    </row>
    <row r="116" spans="1:5" ht="15.75" x14ac:dyDescent="0.25">
      <c r="A116" s="243"/>
      <c r="B116" s="246"/>
      <c r="C116" s="243"/>
      <c r="D116" s="127" t="s">
        <v>1083</v>
      </c>
      <c r="E116" s="57"/>
    </row>
    <row r="117" spans="1:5" ht="15.75" x14ac:dyDescent="0.25">
      <c r="A117" s="243"/>
      <c r="B117" s="246"/>
      <c r="C117" s="243"/>
      <c r="D117" s="126" t="s">
        <v>1084</v>
      </c>
      <c r="E117" s="125"/>
    </row>
    <row r="118" spans="1:5" ht="15.75" x14ac:dyDescent="0.25">
      <c r="A118" s="243"/>
      <c r="B118" s="246"/>
      <c r="C118" s="243"/>
      <c r="D118" s="127" t="s">
        <v>1085</v>
      </c>
      <c r="E118" s="57"/>
    </row>
    <row r="119" spans="1:5" ht="15.75" x14ac:dyDescent="0.25">
      <c r="A119" s="243"/>
      <c r="B119" s="246"/>
      <c r="C119" s="243"/>
      <c r="D119" s="126" t="s">
        <v>1086</v>
      </c>
      <c r="E119" s="124"/>
    </row>
    <row r="120" spans="1:5" ht="15.75" x14ac:dyDescent="0.25">
      <c r="A120" s="243"/>
      <c r="B120" s="246"/>
      <c r="C120" s="243"/>
      <c r="D120" s="127" t="s">
        <v>1087</v>
      </c>
      <c r="E120" s="137"/>
    </row>
    <row r="121" spans="1:5" ht="15.75" x14ac:dyDescent="0.25">
      <c r="A121" s="243"/>
      <c r="B121" s="246"/>
      <c r="C121" s="243"/>
      <c r="D121" s="123" t="s">
        <v>1088</v>
      </c>
      <c r="E121" s="125"/>
    </row>
    <row r="122" spans="1:5" ht="15.75" x14ac:dyDescent="0.25">
      <c r="A122" s="243"/>
      <c r="B122" s="246"/>
      <c r="C122" s="243"/>
      <c r="D122" s="123" t="s">
        <v>1089</v>
      </c>
      <c r="E122" s="125"/>
    </row>
    <row r="123" spans="1:5" ht="15.75" x14ac:dyDescent="0.25">
      <c r="A123" s="243"/>
      <c r="B123" s="246"/>
      <c r="C123" s="243"/>
      <c r="D123" s="123" t="s">
        <v>1090</v>
      </c>
      <c r="E123" s="57"/>
    </row>
    <row r="124" spans="1:5" ht="15.75" x14ac:dyDescent="0.25">
      <c r="A124" s="243"/>
      <c r="B124" s="246"/>
      <c r="C124" s="243"/>
      <c r="D124" s="126" t="s">
        <v>1091</v>
      </c>
      <c r="E124" s="124"/>
    </row>
    <row r="125" spans="1:5" ht="15.75" x14ac:dyDescent="0.25">
      <c r="A125" s="244"/>
      <c r="B125" s="247"/>
      <c r="C125" s="244"/>
      <c r="D125" s="138" t="s">
        <v>1092</v>
      </c>
      <c r="E125" s="129"/>
    </row>
    <row r="126" spans="1:5" x14ac:dyDescent="0.25">
      <c r="A126" s="3"/>
      <c r="B126" s="120"/>
      <c r="C126" s="24"/>
      <c r="D126" s="3"/>
      <c r="E126" s="3"/>
    </row>
    <row r="127" spans="1:5" ht="15.75" x14ac:dyDescent="0.25">
      <c r="A127" s="242">
        <v>8</v>
      </c>
      <c r="B127" s="245" t="s">
        <v>1093</v>
      </c>
      <c r="C127" s="242">
        <v>3</v>
      </c>
      <c r="D127" s="139" t="s">
        <v>1094</v>
      </c>
      <c r="E127" s="56"/>
    </row>
    <row r="128" spans="1:5" ht="15.75" x14ac:dyDescent="0.25">
      <c r="A128" s="243"/>
      <c r="B128" s="246"/>
      <c r="C128" s="243"/>
      <c r="D128" s="140" t="s">
        <v>1095</v>
      </c>
      <c r="E128" s="125"/>
    </row>
    <row r="129" spans="1:5" ht="15.75" x14ac:dyDescent="0.25">
      <c r="A129" s="244"/>
      <c r="B129" s="247"/>
      <c r="C129" s="244"/>
      <c r="D129" s="138" t="s">
        <v>1096</v>
      </c>
      <c r="E129" s="55"/>
    </row>
    <row r="130" spans="1:5" ht="15.75" x14ac:dyDescent="0.25">
      <c r="A130" s="112" t="s">
        <v>973</v>
      </c>
      <c r="B130" s="113" t="s">
        <v>974</v>
      </c>
      <c r="C130" s="112" t="s">
        <v>975</v>
      </c>
      <c r="D130" s="112" t="s">
        <v>976</v>
      </c>
      <c r="E130" s="112" t="s">
        <v>27</v>
      </c>
    </row>
    <row r="131" spans="1:5" ht="15.75" x14ac:dyDescent="0.25">
      <c r="A131" s="242">
        <v>9</v>
      </c>
      <c r="B131" s="245" t="s">
        <v>242</v>
      </c>
      <c r="C131" s="242">
        <v>38</v>
      </c>
      <c r="D131" s="121" t="s">
        <v>1097</v>
      </c>
      <c r="E131" s="56"/>
    </row>
    <row r="132" spans="1:5" ht="15.75" x14ac:dyDescent="0.25">
      <c r="A132" s="243"/>
      <c r="B132" s="246"/>
      <c r="C132" s="243"/>
      <c r="D132" s="126" t="s">
        <v>1098</v>
      </c>
      <c r="E132" s="125"/>
    </row>
    <row r="133" spans="1:5" ht="15.75" x14ac:dyDescent="0.25">
      <c r="A133" s="243"/>
      <c r="B133" s="246"/>
      <c r="C133" s="243"/>
      <c r="D133" s="127" t="s">
        <v>1099</v>
      </c>
      <c r="E133" s="57"/>
    </row>
    <row r="134" spans="1:5" ht="15.75" x14ac:dyDescent="0.25">
      <c r="A134" s="243"/>
      <c r="B134" s="246"/>
      <c r="C134" s="243"/>
      <c r="D134" s="126" t="s">
        <v>1100</v>
      </c>
      <c r="E134" s="124"/>
    </row>
    <row r="135" spans="1:5" ht="15.75" x14ac:dyDescent="0.25">
      <c r="A135" s="243"/>
      <c r="B135" s="246"/>
      <c r="C135" s="243"/>
      <c r="D135" s="127" t="s">
        <v>1101</v>
      </c>
      <c r="E135" s="124"/>
    </row>
    <row r="136" spans="1:5" ht="15.75" x14ac:dyDescent="0.25">
      <c r="A136" s="243"/>
      <c r="B136" s="246"/>
      <c r="C136" s="243"/>
      <c r="D136" s="123" t="s">
        <v>1102</v>
      </c>
      <c r="E136" s="124"/>
    </row>
    <row r="137" spans="1:5" ht="15.75" x14ac:dyDescent="0.25">
      <c r="A137" s="243"/>
      <c r="B137" s="246"/>
      <c r="C137" s="243"/>
      <c r="D137" s="123" t="s">
        <v>1103</v>
      </c>
      <c r="E137" s="124"/>
    </row>
    <row r="138" spans="1:5" ht="15.75" x14ac:dyDescent="0.25">
      <c r="A138" s="243"/>
      <c r="B138" s="246"/>
      <c r="C138" s="243"/>
      <c r="D138" s="123" t="s">
        <v>1104</v>
      </c>
      <c r="E138" s="124"/>
    </row>
    <row r="139" spans="1:5" ht="15.75" x14ac:dyDescent="0.25">
      <c r="A139" s="243"/>
      <c r="B139" s="246"/>
      <c r="C139" s="243"/>
      <c r="D139" s="126" t="s">
        <v>1105</v>
      </c>
      <c r="E139" s="124"/>
    </row>
    <row r="140" spans="1:5" ht="15.75" x14ac:dyDescent="0.25">
      <c r="A140" s="243"/>
      <c r="B140" s="246"/>
      <c r="C140" s="243"/>
      <c r="D140" s="127" t="s">
        <v>1106</v>
      </c>
      <c r="E140" s="125"/>
    </row>
    <row r="141" spans="1:5" ht="15.75" x14ac:dyDescent="0.25">
      <c r="A141" s="243"/>
      <c r="B141" s="246"/>
      <c r="C141" s="243"/>
      <c r="D141" s="126" t="s">
        <v>1107</v>
      </c>
      <c r="E141" s="57"/>
    </row>
    <row r="142" spans="1:5" ht="15.75" x14ac:dyDescent="0.25">
      <c r="A142" s="243"/>
      <c r="B142" s="246"/>
      <c r="C142" s="243"/>
      <c r="D142" s="126" t="s">
        <v>1108</v>
      </c>
      <c r="E142" s="124"/>
    </row>
    <row r="143" spans="1:5" ht="15.75" x14ac:dyDescent="0.25">
      <c r="A143" s="243"/>
      <c r="B143" s="246"/>
      <c r="C143" s="243"/>
      <c r="D143" s="127" t="s">
        <v>1109</v>
      </c>
      <c r="E143" s="125"/>
    </row>
    <row r="144" spans="1:5" ht="15.75" x14ac:dyDescent="0.25">
      <c r="A144" s="243"/>
      <c r="B144" s="246"/>
      <c r="C144" s="243"/>
      <c r="D144" s="123" t="s">
        <v>1110</v>
      </c>
      <c r="E144" s="57"/>
    </row>
    <row r="145" spans="1:5" ht="15.75" x14ac:dyDescent="0.25">
      <c r="A145" s="243"/>
      <c r="B145" s="246"/>
      <c r="C145" s="243"/>
      <c r="D145" s="123" t="s">
        <v>1111</v>
      </c>
      <c r="E145" s="124"/>
    </row>
    <row r="146" spans="1:5" ht="15.75" x14ac:dyDescent="0.25">
      <c r="A146" s="243"/>
      <c r="B146" s="246"/>
      <c r="C146" s="243"/>
      <c r="D146" s="123" t="s">
        <v>1112</v>
      </c>
      <c r="E146" s="124"/>
    </row>
    <row r="147" spans="1:5" ht="15.75" x14ac:dyDescent="0.25">
      <c r="A147" s="243"/>
      <c r="B147" s="246"/>
      <c r="C147" s="243"/>
      <c r="D147" s="126" t="s">
        <v>1113</v>
      </c>
      <c r="E147" s="124"/>
    </row>
    <row r="148" spans="1:5" ht="15.75" x14ac:dyDescent="0.25">
      <c r="A148" s="243"/>
      <c r="B148" s="246"/>
      <c r="C148" s="243"/>
      <c r="D148" s="126" t="s">
        <v>1114</v>
      </c>
      <c r="E148" s="124"/>
    </row>
    <row r="149" spans="1:5" ht="15.75" x14ac:dyDescent="0.25">
      <c r="A149" s="243"/>
      <c r="B149" s="246"/>
      <c r="C149" s="243"/>
      <c r="D149" s="126" t="s">
        <v>1115</v>
      </c>
      <c r="E149" s="124"/>
    </row>
    <row r="150" spans="1:5" ht="15.75" x14ac:dyDescent="0.25">
      <c r="A150" s="243"/>
      <c r="B150" s="246"/>
      <c r="C150" s="243"/>
      <c r="D150" s="127" t="s">
        <v>1116</v>
      </c>
      <c r="E150" s="124"/>
    </row>
    <row r="151" spans="1:5" ht="15.75" x14ac:dyDescent="0.25">
      <c r="A151" s="243"/>
      <c r="B151" s="246"/>
      <c r="C151" s="243"/>
      <c r="D151" s="123" t="s">
        <v>1117</v>
      </c>
      <c r="E151" s="124"/>
    </row>
    <row r="152" spans="1:5" ht="15.75" x14ac:dyDescent="0.25">
      <c r="A152" s="243"/>
      <c r="B152" s="246"/>
      <c r="C152" s="243"/>
      <c r="D152" s="123" t="s">
        <v>1118</v>
      </c>
      <c r="E152" s="124"/>
    </row>
    <row r="153" spans="1:5" ht="15.75" x14ac:dyDescent="0.25">
      <c r="A153" s="243"/>
      <c r="B153" s="246"/>
      <c r="C153" s="243"/>
      <c r="D153" s="123" t="s">
        <v>1119</v>
      </c>
      <c r="E153" s="124"/>
    </row>
    <row r="154" spans="1:5" ht="15.75" x14ac:dyDescent="0.25">
      <c r="A154" s="243"/>
      <c r="B154" s="246"/>
      <c r="C154" s="243"/>
      <c r="D154" s="123" t="s">
        <v>1120</v>
      </c>
      <c r="E154" s="124"/>
    </row>
    <row r="155" spans="1:5" ht="15.75" x14ac:dyDescent="0.25">
      <c r="A155" s="243"/>
      <c r="B155" s="246"/>
      <c r="C155" s="243"/>
      <c r="D155" s="126" t="s">
        <v>1121</v>
      </c>
      <c r="E155" s="124"/>
    </row>
    <row r="156" spans="1:5" ht="15.75" x14ac:dyDescent="0.25">
      <c r="A156" s="243"/>
      <c r="B156" s="246"/>
      <c r="C156" s="243"/>
      <c r="D156" s="127" t="s">
        <v>1122</v>
      </c>
      <c r="E156" s="124"/>
    </row>
    <row r="157" spans="1:5" ht="15.75" x14ac:dyDescent="0.25">
      <c r="A157" s="243"/>
      <c r="B157" s="246"/>
      <c r="C157" s="243"/>
      <c r="D157" s="123" t="s">
        <v>1123</v>
      </c>
      <c r="E157" s="125"/>
    </row>
    <row r="158" spans="1:5" ht="15.75" x14ac:dyDescent="0.25">
      <c r="A158" s="243"/>
      <c r="B158" s="246"/>
      <c r="C158" s="243"/>
      <c r="D158" s="123" t="s">
        <v>1124</v>
      </c>
      <c r="E158" s="125"/>
    </row>
    <row r="159" spans="1:5" ht="15.75" x14ac:dyDescent="0.25">
      <c r="A159" s="243"/>
      <c r="B159" s="246"/>
      <c r="C159" s="243"/>
      <c r="D159" s="123" t="s">
        <v>1125</v>
      </c>
      <c r="E159" s="125"/>
    </row>
    <row r="160" spans="1:5" ht="15.75" x14ac:dyDescent="0.25">
      <c r="A160" s="243"/>
      <c r="B160" s="246"/>
      <c r="C160" s="243"/>
      <c r="D160" s="123" t="s">
        <v>1126</v>
      </c>
      <c r="E160" s="125"/>
    </row>
    <row r="161" spans="1:5" ht="15.75" x14ac:dyDescent="0.25">
      <c r="A161" s="243"/>
      <c r="B161" s="246"/>
      <c r="C161" s="243"/>
      <c r="D161" s="126" t="s">
        <v>1127</v>
      </c>
      <c r="E161" s="57"/>
    </row>
    <row r="162" spans="1:5" ht="15.75" x14ac:dyDescent="0.25">
      <c r="A162" s="243"/>
      <c r="B162" s="246"/>
      <c r="C162" s="243"/>
      <c r="D162" s="126" t="s">
        <v>1128</v>
      </c>
      <c r="E162" s="125"/>
    </row>
    <row r="163" spans="1:5" ht="15.75" x14ac:dyDescent="0.25">
      <c r="A163" s="243"/>
      <c r="B163" s="246"/>
      <c r="C163" s="243"/>
      <c r="D163" s="127" t="s">
        <v>1129</v>
      </c>
      <c r="E163" s="57"/>
    </row>
    <row r="164" spans="1:5" ht="15.75" x14ac:dyDescent="0.25">
      <c r="A164" s="243"/>
      <c r="B164" s="246"/>
      <c r="C164" s="243"/>
      <c r="D164" s="123" t="s">
        <v>1130</v>
      </c>
      <c r="E164" s="124"/>
    </row>
    <row r="165" spans="1:5" ht="15.75" x14ac:dyDescent="0.25">
      <c r="A165" s="243"/>
      <c r="B165" s="246"/>
      <c r="C165" s="243"/>
      <c r="D165" s="123" t="s">
        <v>1131</v>
      </c>
      <c r="E165" s="124"/>
    </row>
    <row r="166" spans="1:5" ht="15.75" x14ac:dyDescent="0.25">
      <c r="A166" s="243"/>
      <c r="B166" s="246"/>
      <c r="C166" s="243"/>
      <c r="D166" s="123" t="s">
        <v>1132</v>
      </c>
      <c r="E166" s="125"/>
    </row>
    <row r="167" spans="1:5" ht="15.75" x14ac:dyDescent="0.25">
      <c r="A167" s="243"/>
      <c r="B167" s="246"/>
      <c r="C167" s="243"/>
      <c r="D167" s="126" t="s">
        <v>1133</v>
      </c>
      <c r="E167" s="57"/>
    </row>
    <row r="168" spans="1:5" ht="15.75" x14ac:dyDescent="0.25">
      <c r="A168" s="244"/>
      <c r="B168" s="247"/>
      <c r="C168" s="244"/>
      <c r="D168" s="138" t="s">
        <v>1134</v>
      </c>
      <c r="E168" s="129"/>
    </row>
    <row r="169" spans="1:5" x14ac:dyDescent="0.25">
      <c r="A169" s="3"/>
      <c r="B169" s="120"/>
      <c r="C169" s="24"/>
      <c r="D169" s="3"/>
      <c r="E169" s="3"/>
    </row>
    <row r="170" spans="1:5" ht="15.75" x14ac:dyDescent="0.25">
      <c r="A170" s="56">
        <v>10</v>
      </c>
      <c r="B170" s="248" t="s">
        <v>1135</v>
      </c>
      <c r="C170" s="251">
        <v>3</v>
      </c>
      <c r="D170" s="139" t="s">
        <v>1136</v>
      </c>
      <c r="E170" s="56"/>
    </row>
    <row r="171" spans="1:5" ht="15.75" x14ac:dyDescent="0.25">
      <c r="A171" s="252"/>
      <c r="B171" s="249"/>
      <c r="C171" s="252"/>
      <c r="D171" s="127" t="s">
        <v>1137</v>
      </c>
      <c r="E171" s="124"/>
    </row>
    <row r="172" spans="1:5" ht="15.75" x14ac:dyDescent="0.25">
      <c r="A172" s="253"/>
      <c r="B172" s="250"/>
      <c r="C172" s="253"/>
      <c r="D172" s="128" t="s">
        <v>1138</v>
      </c>
      <c r="E172" s="129"/>
    </row>
  </sheetData>
  <mergeCells count="31">
    <mergeCell ref="A1:E1"/>
    <mergeCell ref="A8:A10"/>
    <mergeCell ref="B8:B10"/>
    <mergeCell ref="C8:C10"/>
    <mergeCell ref="A12:A23"/>
    <mergeCell ref="B12:B23"/>
    <mergeCell ref="C12:C23"/>
    <mergeCell ref="A25:A70"/>
    <mergeCell ref="B25:B70"/>
    <mergeCell ref="C25:C70"/>
    <mergeCell ref="A72:A83"/>
    <mergeCell ref="B72:B83"/>
    <mergeCell ref="C72:C83"/>
    <mergeCell ref="A85:A93"/>
    <mergeCell ref="B85:B93"/>
    <mergeCell ref="C85:C93"/>
    <mergeCell ref="A95:A104"/>
    <mergeCell ref="B95:B104"/>
    <mergeCell ref="C95:C104"/>
    <mergeCell ref="A106:A125"/>
    <mergeCell ref="B106:B125"/>
    <mergeCell ref="C106:C125"/>
    <mergeCell ref="A127:A129"/>
    <mergeCell ref="B127:B129"/>
    <mergeCell ref="C127:C129"/>
    <mergeCell ref="A131:A168"/>
    <mergeCell ref="B131:B168"/>
    <mergeCell ref="C131:C168"/>
    <mergeCell ref="B170:B172"/>
    <mergeCell ref="C170:C172"/>
    <mergeCell ref="A171:A17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topLeftCell="A115" workbookViewId="0">
      <selection activeCell="D131" sqref="D131"/>
    </sheetView>
  </sheetViews>
  <sheetFormatPr defaultRowHeight="15" x14ac:dyDescent="0.25"/>
  <cols>
    <col min="1" max="1" width="5" customWidth="1"/>
    <col min="2" max="2" width="24.75" customWidth="1"/>
    <col min="4" max="4" width="57.375" customWidth="1"/>
    <col min="5" max="5" width="14" customWidth="1"/>
  </cols>
  <sheetData>
    <row r="1" spans="1:5" x14ac:dyDescent="0.25">
      <c r="A1" s="198" t="s">
        <v>1142</v>
      </c>
      <c r="B1" s="198" t="s">
        <v>974</v>
      </c>
      <c r="C1" s="199" t="s">
        <v>975</v>
      </c>
      <c r="D1" s="199" t="s">
        <v>976</v>
      </c>
      <c r="E1" s="198" t="s">
        <v>1447</v>
      </c>
    </row>
    <row r="2" spans="1:5" x14ac:dyDescent="0.25">
      <c r="A2" s="288">
        <v>1</v>
      </c>
      <c r="B2" s="288" t="s">
        <v>977</v>
      </c>
      <c r="C2" s="288">
        <v>26</v>
      </c>
      <c r="D2" s="200" t="s">
        <v>978</v>
      </c>
      <c r="E2" s="200"/>
    </row>
    <row r="3" spans="1:5" x14ac:dyDescent="0.25">
      <c r="A3" s="289"/>
      <c r="B3" s="289"/>
      <c r="C3" s="289"/>
      <c r="D3" s="200" t="s">
        <v>980</v>
      </c>
      <c r="E3" s="200"/>
    </row>
    <row r="4" spans="1:5" x14ac:dyDescent="0.25">
      <c r="A4" s="290"/>
      <c r="B4" s="290"/>
      <c r="C4" s="290"/>
      <c r="D4" s="200" t="s">
        <v>982</v>
      </c>
      <c r="E4" s="200"/>
    </row>
    <row r="5" spans="1:5" x14ac:dyDescent="0.25">
      <c r="A5" s="200"/>
      <c r="B5" s="200"/>
      <c r="C5" s="201"/>
      <c r="D5" s="200"/>
      <c r="E5" s="200"/>
    </row>
    <row r="6" spans="1:5" x14ac:dyDescent="0.25">
      <c r="A6" s="288">
        <v>2</v>
      </c>
      <c r="B6" s="288" t="s">
        <v>276</v>
      </c>
      <c r="C6" s="288">
        <v>12</v>
      </c>
      <c r="D6" s="202" t="s">
        <v>1448</v>
      </c>
      <c r="E6" s="200"/>
    </row>
    <row r="7" spans="1:5" x14ac:dyDescent="0.25">
      <c r="A7" s="289"/>
      <c r="B7" s="289"/>
      <c r="C7" s="289"/>
      <c r="D7" s="202" t="s">
        <v>1449</v>
      </c>
      <c r="E7" s="200"/>
    </row>
    <row r="8" spans="1:5" x14ac:dyDescent="0.25">
      <c r="A8" s="289"/>
      <c r="B8" s="289"/>
      <c r="C8" s="289"/>
      <c r="D8" s="202" t="s">
        <v>1450</v>
      </c>
      <c r="E8" s="200"/>
    </row>
    <row r="9" spans="1:5" x14ac:dyDescent="0.25">
      <c r="A9" s="289"/>
      <c r="B9" s="289"/>
      <c r="C9" s="289"/>
      <c r="D9" s="202" t="s">
        <v>1451</v>
      </c>
      <c r="E9" s="200"/>
    </row>
    <row r="10" spans="1:5" x14ac:dyDescent="0.25">
      <c r="A10" s="289"/>
      <c r="B10" s="289"/>
      <c r="C10" s="289"/>
      <c r="D10" s="202" t="s">
        <v>1452</v>
      </c>
      <c r="E10" s="200"/>
    </row>
    <row r="11" spans="1:5" x14ac:dyDescent="0.25">
      <c r="A11" s="289"/>
      <c r="B11" s="289"/>
      <c r="C11" s="289"/>
      <c r="D11" s="202" t="s">
        <v>1453</v>
      </c>
      <c r="E11" s="200"/>
    </row>
    <row r="12" spans="1:5" x14ac:dyDescent="0.25">
      <c r="A12" s="289"/>
      <c r="B12" s="289"/>
      <c r="C12" s="289"/>
      <c r="D12" s="202" t="s">
        <v>1454</v>
      </c>
      <c r="E12" s="200"/>
    </row>
    <row r="13" spans="1:5" x14ac:dyDescent="0.25">
      <c r="A13" s="289"/>
      <c r="B13" s="289"/>
      <c r="C13" s="289"/>
      <c r="D13" s="202" t="s">
        <v>1455</v>
      </c>
      <c r="E13" s="200"/>
    </row>
    <row r="14" spans="1:5" x14ac:dyDescent="0.25">
      <c r="A14" s="289"/>
      <c r="B14" s="289"/>
      <c r="C14" s="289"/>
      <c r="D14" s="202" t="s">
        <v>1456</v>
      </c>
      <c r="E14" s="200"/>
    </row>
    <row r="15" spans="1:5" x14ac:dyDescent="0.25">
      <c r="A15" s="289"/>
      <c r="B15" s="289"/>
      <c r="C15" s="289"/>
      <c r="D15" s="202" t="s">
        <v>1457</v>
      </c>
      <c r="E15" s="200"/>
    </row>
    <row r="16" spans="1:5" x14ac:dyDescent="0.25">
      <c r="A16" s="289"/>
      <c r="B16" s="289"/>
      <c r="C16" s="289"/>
      <c r="D16" s="202" t="s">
        <v>1458</v>
      </c>
      <c r="E16" s="200"/>
    </row>
    <row r="17" spans="1:5" x14ac:dyDescent="0.25">
      <c r="A17" s="290"/>
      <c r="B17" s="290"/>
      <c r="C17" s="290"/>
      <c r="D17" s="202" t="s">
        <v>1459</v>
      </c>
      <c r="E17" s="200"/>
    </row>
    <row r="18" spans="1:5" x14ac:dyDescent="0.25">
      <c r="A18" s="200"/>
      <c r="B18" s="200"/>
      <c r="C18" s="201"/>
      <c r="D18" s="200"/>
      <c r="E18" s="200"/>
    </row>
    <row r="19" spans="1:5" x14ac:dyDescent="0.25">
      <c r="A19" s="288">
        <v>3</v>
      </c>
      <c r="B19" s="288" t="s">
        <v>996</v>
      </c>
      <c r="C19" s="288">
        <v>46</v>
      </c>
      <c r="D19" s="202" t="s">
        <v>1460</v>
      </c>
      <c r="E19" s="200"/>
    </row>
    <row r="20" spans="1:5" x14ac:dyDescent="0.25">
      <c r="A20" s="289"/>
      <c r="B20" s="289"/>
      <c r="C20" s="289"/>
      <c r="D20" s="202" t="s">
        <v>1461</v>
      </c>
      <c r="E20" s="200"/>
    </row>
    <row r="21" spans="1:5" x14ac:dyDescent="0.25">
      <c r="A21" s="289"/>
      <c r="B21" s="289"/>
      <c r="C21" s="289"/>
      <c r="D21" s="202" t="s">
        <v>1462</v>
      </c>
      <c r="E21" s="200"/>
    </row>
    <row r="22" spans="1:5" ht="15.75" x14ac:dyDescent="0.25">
      <c r="A22" s="289"/>
      <c r="B22" s="289"/>
      <c r="C22" s="289"/>
      <c r="D22" s="203" t="s">
        <v>1463</v>
      </c>
      <c r="E22" s="200"/>
    </row>
    <row r="23" spans="1:5" x14ac:dyDescent="0.25">
      <c r="A23" s="289"/>
      <c r="B23" s="289"/>
      <c r="C23" s="289"/>
      <c r="D23" s="202" t="s">
        <v>1464</v>
      </c>
      <c r="E23" s="200"/>
    </row>
    <row r="24" spans="1:5" x14ac:dyDescent="0.25">
      <c r="A24" s="289"/>
      <c r="B24" s="289"/>
      <c r="C24" s="289"/>
      <c r="D24" s="202" t="s">
        <v>1465</v>
      </c>
      <c r="E24" s="200"/>
    </row>
    <row r="25" spans="1:5" x14ac:dyDescent="0.25">
      <c r="A25" s="289"/>
      <c r="B25" s="289"/>
      <c r="C25" s="289"/>
      <c r="D25" s="202" t="s">
        <v>1466</v>
      </c>
      <c r="E25" s="200"/>
    </row>
    <row r="26" spans="1:5" x14ac:dyDescent="0.25">
      <c r="A26" s="289"/>
      <c r="B26" s="289"/>
      <c r="C26" s="289"/>
      <c r="D26" s="202" t="s">
        <v>1467</v>
      </c>
      <c r="E26" s="200"/>
    </row>
    <row r="27" spans="1:5" x14ac:dyDescent="0.25">
      <c r="A27" s="289"/>
      <c r="B27" s="289"/>
      <c r="C27" s="289"/>
      <c r="D27" s="202" t="s">
        <v>1468</v>
      </c>
      <c r="E27" s="200"/>
    </row>
    <row r="28" spans="1:5" x14ac:dyDescent="0.25">
      <c r="A28" s="289"/>
      <c r="B28" s="289"/>
      <c r="C28" s="289"/>
      <c r="D28" s="202" t="s">
        <v>1469</v>
      </c>
      <c r="E28" s="200"/>
    </row>
    <row r="29" spans="1:5" x14ac:dyDescent="0.25">
      <c r="A29" s="289"/>
      <c r="B29" s="289"/>
      <c r="C29" s="289"/>
      <c r="D29" s="202" t="s">
        <v>1470</v>
      </c>
      <c r="E29" s="200"/>
    </row>
    <row r="30" spans="1:5" x14ac:dyDescent="0.25">
      <c r="A30" s="289"/>
      <c r="B30" s="289"/>
      <c r="C30" s="289"/>
      <c r="D30" s="202" t="s">
        <v>1471</v>
      </c>
      <c r="E30" s="200"/>
    </row>
    <row r="31" spans="1:5" x14ac:dyDescent="0.25">
      <c r="A31" s="289"/>
      <c r="B31" s="289"/>
      <c r="C31" s="289"/>
      <c r="D31" s="202" t="s">
        <v>1472</v>
      </c>
      <c r="E31" s="200"/>
    </row>
    <row r="32" spans="1:5" x14ac:dyDescent="0.25">
      <c r="A32" s="289"/>
      <c r="B32" s="289"/>
      <c r="C32" s="289"/>
      <c r="D32" s="202" t="s">
        <v>1473</v>
      </c>
      <c r="E32" s="200"/>
    </row>
    <row r="33" spans="1:5" x14ac:dyDescent="0.25">
      <c r="A33" s="289"/>
      <c r="B33" s="289"/>
      <c r="C33" s="289"/>
      <c r="D33" s="202" t="s">
        <v>1474</v>
      </c>
      <c r="E33" s="200"/>
    </row>
    <row r="34" spans="1:5" x14ac:dyDescent="0.25">
      <c r="A34" s="289"/>
      <c r="B34" s="289"/>
      <c r="C34" s="289"/>
      <c r="D34" s="202" t="s">
        <v>1475</v>
      </c>
      <c r="E34" s="200"/>
    </row>
    <row r="35" spans="1:5" x14ac:dyDescent="0.25">
      <c r="A35" s="289"/>
      <c r="B35" s="289"/>
      <c r="C35" s="289"/>
      <c r="D35" s="202" t="s">
        <v>1476</v>
      </c>
      <c r="E35" s="200"/>
    </row>
    <row r="36" spans="1:5" x14ac:dyDescent="0.25">
      <c r="A36" s="289"/>
      <c r="B36" s="289"/>
      <c r="C36" s="289"/>
      <c r="D36" s="202" t="s">
        <v>1477</v>
      </c>
      <c r="E36" s="200"/>
    </row>
    <row r="37" spans="1:5" x14ac:dyDescent="0.25">
      <c r="A37" s="289"/>
      <c r="B37" s="289"/>
      <c r="C37" s="289"/>
      <c r="D37" s="202" t="s">
        <v>1478</v>
      </c>
      <c r="E37" s="200"/>
    </row>
    <row r="38" spans="1:5" x14ac:dyDescent="0.25">
      <c r="A38" s="289"/>
      <c r="B38" s="289"/>
      <c r="C38" s="289"/>
      <c r="D38" s="202" t="s">
        <v>1479</v>
      </c>
      <c r="E38" s="200"/>
    </row>
    <row r="39" spans="1:5" x14ac:dyDescent="0.25">
      <c r="A39" s="289"/>
      <c r="B39" s="289"/>
      <c r="C39" s="289"/>
      <c r="D39" s="202" t="s">
        <v>1480</v>
      </c>
      <c r="E39" s="200"/>
    </row>
    <row r="40" spans="1:5" x14ac:dyDescent="0.25">
      <c r="A40" s="289"/>
      <c r="B40" s="289"/>
      <c r="C40" s="289"/>
      <c r="D40" s="202" t="s">
        <v>1481</v>
      </c>
      <c r="E40" s="200"/>
    </row>
    <row r="41" spans="1:5" x14ac:dyDescent="0.25">
      <c r="A41" s="289"/>
      <c r="B41" s="289"/>
      <c r="C41" s="289"/>
      <c r="D41" s="202" t="s">
        <v>1482</v>
      </c>
      <c r="E41" s="200"/>
    </row>
    <row r="42" spans="1:5" x14ac:dyDescent="0.25">
      <c r="A42" s="289"/>
      <c r="B42" s="289"/>
      <c r="C42" s="289"/>
      <c r="D42" s="202" t="s">
        <v>1483</v>
      </c>
      <c r="E42" s="200"/>
    </row>
    <row r="43" spans="1:5" x14ac:dyDescent="0.25">
      <c r="A43" s="289"/>
      <c r="B43" s="289"/>
      <c r="C43" s="289"/>
      <c r="D43" s="202" t="s">
        <v>1484</v>
      </c>
      <c r="E43" s="200"/>
    </row>
    <row r="44" spans="1:5" x14ac:dyDescent="0.25">
      <c r="A44" s="289"/>
      <c r="B44" s="289"/>
      <c r="C44" s="289"/>
      <c r="D44" s="202" t="s">
        <v>1485</v>
      </c>
      <c r="E44" s="200"/>
    </row>
    <row r="45" spans="1:5" x14ac:dyDescent="0.25">
      <c r="A45" s="289"/>
      <c r="B45" s="289"/>
      <c r="C45" s="289"/>
      <c r="D45" s="202" t="s">
        <v>1486</v>
      </c>
      <c r="E45" s="200"/>
    </row>
    <row r="46" spans="1:5" x14ac:dyDescent="0.25">
      <c r="A46" s="289"/>
      <c r="B46" s="289"/>
      <c r="C46" s="289"/>
      <c r="D46" s="202" t="s">
        <v>1487</v>
      </c>
      <c r="E46" s="200"/>
    </row>
    <row r="47" spans="1:5" x14ac:dyDescent="0.25">
      <c r="A47" s="289"/>
      <c r="B47" s="289"/>
      <c r="C47" s="289"/>
      <c r="D47" s="202" t="s">
        <v>1488</v>
      </c>
      <c r="E47" s="200"/>
    </row>
    <row r="48" spans="1:5" x14ac:dyDescent="0.25">
      <c r="A48" s="289"/>
      <c r="B48" s="289"/>
      <c r="C48" s="289"/>
      <c r="D48" s="202" t="s">
        <v>1489</v>
      </c>
      <c r="E48" s="200"/>
    </row>
    <row r="49" spans="1:5" x14ac:dyDescent="0.25">
      <c r="A49" s="289"/>
      <c r="B49" s="289"/>
      <c r="C49" s="289"/>
      <c r="D49" s="202" t="s">
        <v>1490</v>
      </c>
      <c r="E49" s="200"/>
    </row>
    <row r="50" spans="1:5" x14ac:dyDescent="0.25">
      <c r="A50" s="289"/>
      <c r="B50" s="289"/>
      <c r="C50" s="289"/>
      <c r="D50" s="202" t="s">
        <v>1491</v>
      </c>
      <c r="E50" s="200"/>
    </row>
    <row r="51" spans="1:5" x14ac:dyDescent="0.25">
      <c r="A51" s="289"/>
      <c r="B51" s="289"/>
      <c r="C51" s="289"/>
      <c r="D51" s="202" t="s">
        <v>1492</v>
      </c>
      <c r="E51" s="200"/>
    </row>
    <row r="52" spans="1:5" x14ac:dyDescent="0.25">
      <c r="A52" s="289"/>
      <c r="B52" s="289"/>
      <c r="C52" s="289"/>
      <c r="D52" s="202" t="s">
        <v>1493</v>
      </c>
      <c r="E52" s="200"/>
    </row>
    <row r="53" spans="1:5" x14ac:dyDescent="0.25">
      <c r="A53" s="289"/>
      <c r="B53" s="289"/>
      <c r="C53" s="289"/>
      <c r="D53" s="202" t="s">
        <v>1494</v>
      </c>
      <c r="E53" s="200"/>
    </row>
    <row r="54" spans="1:5" x14ac:dyDescent="0.25">
      <c r="A54" s="289"/>
      <c r="B54" s="289"/>
      <c r="C54" s="289"/>
      <c r="D54" s="202" t="s">
        <v>1495</v>
      </c>
      <c r="E54" s="200"/>
    </row>
    <row r="55" spans="1:5" x14ac:dyDescent="0.25">
      <c r="A55" s="289"/>
      <c r="B55" s="289"/>
      <c r="C55" s="289"/>
      <c r="D55" s="202" t="s">
        <v>1496</v>
      </c>
      <c r="E55" s="200"/>
    </row>
    <row r="56" spans="1:5" x14ac:dyDescent="0.25">
      <c r="A56" s="289"/>
      <c r="B56" s="289"/>
      <c r="C56" s="289"/>
      <c r="D56" s="202" t="s">
        <v>1497</v>
      </c>
      <c r="E56" s="200"/>
    </row>
    <row r="57" spans="1:5" x14ac:dyDescent="0.25">
      <c r="A57" s="289"/>
      <c r="B57" s="289"/>
      <c r="C57" s="289"/>
      <c r="D57" s="202" t="s">
        <v>1498</v>
      </c>
      <c r="E57" s="200"/>
    </row>
    <row r="58" spans="1:5" x14ac:dyDescent="0.25">
      <c r="A58" s="289"/>
      <c r="B58" s="289"/>
      <c r="C58" s="289"/>
      <c r="D58" s="202" t="s">
        <v>1499</v>
      </c>
      <c r="E58" s="200"/>
    </row>
    <row r="59" spans="1:5" x14ac:dyDescent="0.25">
      <c r="A59" s="289"/>
      <c r="B59" s="289"/>
      <c r="C59" s="289"/>
      <c r="D59" s="202" t="s">
        <v>1500</v>
      </c>
      <c r="E59" s="200"/>
    </row>
    <row r="60" spans="1:5" x14ac:dyDescent="0.25">
      <c r="A60" s="289"/>
      <c r="B60" s="289"/>
      <c r="C60" s="289"/>
      <c r="D60" s="202" t="s">
        <v>1501</v>
      </c>
      <c r="E60" s="200"/>
    </row>
    <row r="61" spans="1:5" x14ac:dyDescent="0.25">
      <c r="A61" s="289"/>
      <c r="B61" s="289"/>
      <c r="C61" s="289"/>
      <c r="D61" s="202" t="s">
        <v>1502</v>
      </c>
      <c r="E61" s="200"/>
    </row>
    <row r="62" spans="1:5" x14ac:dyDescent="0.25">
      <c r="A62" s="289"/>
      <c r="B62" s="289"/>
      <c r="C62" s="289"/>
      <c r="D62" s="202" t="s">
        <v>1503</v>
      </c>
      <c r="E62" s="200"/>
    </row>
    <row r="63" spans="1:5" x14ac:dyDescent="0.25">
      <c r="A63" s="289"/>
      <c r="B63" s="289"/>
      <c r="C63" s="289"/>
      <c r="D63" s="202" t="s">
        <v>1504</v>
      </c>
      <c r="E63" s="200"/>
    </row>
    <row r="64" spans="1:5" x14ac:dyDescent="0.25">
      <c r="A64" s="290"/>
      <c r="B64" s="290"/>
      <c r="C64" s="290"/>
      <c r="D64" s="202" t="s">
        <v>1505</v>
      </c>
      <c r="E64" s="200"/>
    </row>
    <row r="65" spans="1:5" x14ac:dyDescent="0.25">
      <c r="A65" s="200"/>
      <c r="B65" s="200"/>
      <c r="C65" s="201"/>
      <c r="D65" s="200"/>
      <c r="E65" s="200"/>
    </row>
    <row r="66" spans="1:5" x14ac:dyDescent="0.25">
      <c r="A66" s="288">
        <v>4</v>
      </c>
      <c r="B66" s="288" t="s">
        <v>193</v>
      </c>
      <c r="C66" s="288">
        <v>12</v>
      </c>
      <c r="D66" s="202" t="s">
        <v>1506</v>
      </c>
      <c r="E66" s="200"/>
    </row>
    <row r="67" spans="1:5" x14ac:dyDescent="0.25">
      <c r="A67" s="289"/>
      <c r="B67" s="289"/>
      <c r="C67" s="289"/>
      <c r="D67" s="202" t="s">
        <v>1507</v>
      </c>
      <c r="E67" s="200"/>
    </row>
    <row r="68" spans="1:5" x14ac:dyDescent="0.25">
      <c r="A68" s="289"/>
      <c r="B68" s="289"/>
      <c r="C68" s="289"/>
      <c r="D68" s="202" t="s">
        <v>1505</v>
      </c>
      <c r="E68" s="200"/>
    </row>
    <row r="69" spans="1:5" x14ac:dyDescent="0.25">
      <c r="A69" s="289"/>
      <c r="B69" s="289"/>
      <c r="C69" s="289"/>
      <c r="D69" s="202" t="s">
        <v>1508</v>
      </c>
      <c r="E69" s="200"/>
    </row>
    <row r="70" spans="1:5" x14ac:dyDescent="0.25">
      <c r="A70" s="289"/>
      <c r="B70" s="289"/>
      <c r="C70" s="289"/>
      <c r="D70" s="202" t="s">
        <v>1509</v>
      </c>
      <c r="E70" s="200"/>
    </row>
    <row r="71" spans="1:5" x14ac:dyDescent="0.25">
      <c r="A71" s="289"/>
      <c r="B71" s="289"/>
      <c r="C71" s="289"/>
      <c r="D71" s="202" t="s">
        <v>1510</v>
      </c>
      <c r="E71" s="200"/>
    </row>
    <row r="72" spans="1:5" x14ac:dyDescent="0.25">
      <c r="A72" s="289"/>
      <c r="B72" s="289"/>
      <c r="C72" s="289"/>
      <c r="D72" s="202" t="s">
        <v>1511</v>
      </c>
      <c r="E72" s="200"/>
    </row>
    <row r="73" spans="1:5" x14ac:dyDescent="0.25">
      <c r="A73" s="289"/>
      <c r="B73" s="289"/>
      <c r="C73" s="289"/>
      <c r="D73" s="202" t="s">
        <v>1512</v>
      </c>
      <c r="E73" s="200"/>
    </row>
    <row r="74" spans="1:5" x14ac:dyDescent="0.25">
      <c r="A74" s="289"/>
      <c r="B74" s="289"/>
      <c r="C74" s="289"/>
      <c r="D74" s="202" t="s">
        <v>1513</v>
      </c>
      <c r="E74" s="200"/>
    </row>
    <row r="75" spans="1:5" x14ac:dyDescent="0.25">
      <c r="A75" s="289"/>
      <c r="B75" s="289"/>
      <c r="C75" s="289"/>
      <c r="D75" s="202" t="s">
        <v>1514</v>
      </c>
      <c r="E75" s="200"/>
    </row>
    <row r="76" spans="1:5" x14ac:dyDescent="0.25">
      <c r="A76" s="289"/>
      <c r="B76" s="289"/>
      <c r="C76" s="289"/>
      <c r="D76" s="202" t="s">
        <v>1515</v>
      </c>
      <c r="E76" s="200"/>
    </row>
    <row r="77" spans="1:5" x14ac:dyDescent="0.25">
      <c r="A77" s="290"/>
      <c r="B77" s="290"/>
      <c r="C77" s="290"/>
      <c r="D77" s="202" t="s">
        <v>1516</v>
      </c>
      <c r="E77" s="200"/>
    </row>
    <row r="78" spans="1:5" x14ac:dyDescent="0.25">
      <c r="A78" s="200"/>
      <c r="B78" s="200"/>
      <c r="C78" s="201"/>
      <c r="D78" s="200"/>
      <c r="E78" s="200"/>
    </row>
    <row r="79" spans="1:5" x14ac:dyDescent="0.25">
      <c r="A79" s="288">
        <v>5</v>
      </c>
      <c r="B79" s="288" t="s">
        <v>208</v>
      </c>
      <c r="C79" s="288">
        <v>9</v>
      </c>
      <c r="D79" s="202" t="s">
        <v>1517</v>
      </c>
      <c r="E79" s="200"/>
    </row>
    <row r="80" spans="1:5" x14ac:dyDescent="0.25">
      <c r="A80" s="289"/>
      <c r="B80" s="289"/>
      <c r="C80" s="289"/>
      <c r="D80" s="202" t="s">
        <v>1518</v>
      </c>
      <c r="E80" s="200"/>
    </row>
    <row r="81" spans="1:5" x14ac:dyDescent="0.25">
      <c r="A81" s="289"/>
      <c r="B81" s="289"/>
      <c r="C81" s="289"/>
      <c r="D81" s="202" t="s">
        <v>1519</v>
      </c>
      <c r="E81" s="200"/>
    </row>
    <row r="82" spans="1:5" x14ac:dyDescent="0.25">
      <c r="A82" s="289"/>
      <c r="B82" s="289"/>
      <c r="C82" s="289"/>
      <c r="D82" s="202" t="s">
        <v>1520</v>
      </c>
      <c r="E82" s="200"/>
    </row>
    <row r="83" spans="1:5" x14ac:dyDescent="0.25">
      <c r="A83" s="289"/>
      <c r="B83" s="289"/>
      <c r="C83" s="289"/>
      <c r="D83" s="202" t="s">
        <v>1521</v>
      </c>
      <c r="E83" s="200"/>
    </row>
    <row r="84" spans="1:5" x14ac:dyDescent="0.25">
      <c r="A84" s="289"/>
      <c r="B84" s="289"/>
      <c r="C84" s="289"/>
      <c r="D84" s="202" t="s">
        <v>1522</v>
      </c>
      <c r="E84" s="200"/>
    </row>
    <row r="85" spans="1:5" x14ac:dyDescent="0.25">
      <c r="A85" s="289"/>
      <c r="B85" s="289"/>
      <c r="C85" s="289"/>
      <c r="D85" s="202" t="s">
        <v>1523</v>
      </c>
      <c r="E85" s="200"/>
    </row>
    <row r="86" spans="1:5" x14ac:dyDescent="0.25">
      <c r="A86" s="289"/>
      <c r="B86" s="289"/>
      <c r="C86" s="289"/>
      <c r="D86" s="202" t="s">
        <v>1524</v>
      </c>
      <c r="E86" s="200"/>
    </row>
    <row r="87" spans="1:5" x14ac:dyDescent="0.25">
      <c r="A87" s="290"/>
      <c r="B87" s="290"/>
      <c r="C87" s="290"/>
      <c r="D87" s="202" t="s">
        <v>1525</v>
      </c>
      <c r="E87" s="200"/>
    </row>
    <row r="88" spans="1:5" x14ac:dyDescent="0.25">
      <c r="A88" s="200"/>
      <c r="B88" s="200"/>
      <c r="C88" s="201"/>
      <c r="D88" s="200"/>
      <c r="E88" s="200"/>
    </row>
    <row r="89" spans="1:5" ht="30" x14ac:dyDescent="0.25">
      <c r="A89" s="288">
        <v>6</v>
      </c>
      <c r="B89" s="288" t="s">
        <v>205</v>
      </c>
      <c r="C89" s="288">
        <v>10</v>
      </c>
      <c r="D89" s="204" t="s">
        <v>1526</v>
      </c>
      <c r="E89" s="200"/>
    </row>
    <row r="90" spans="1:5" x14ac:dyDescent="0.25">
      <c r="A90" s="289"/>
      <c r="B90" s="289"/>
      <c r="C90" s="289"/>
      <c r="D90" s="202" t="s">
        <v>1527</v>
      </c>
      <c r="E90" s="200"/>
    </row>
    <row r="91" spans="1:5" x14ac:dyDescent="0.25">
      <c r="A91" s="289"/>
      <c r="B91" s="289"/>
      <c r="C91" s="289"/>
      <c r="D91" s="202" t="s">
        <v>1528</v>
      </c>
      <c r="E91" s="200"/>
    </row>
    <row r="92" spans="1:5" x14ac:dyDescent="0.25">
      <c r="A92" s="289"/>
      <c r="B92" s="289"/>
      <c r="C92" s="289"/>
      <c r="D92" s="202" t="s">
        <v>1529</v>
      </c>
      <c r="E92" s="200"/>
    </row>
    <row r="93" spans="1:5" x14ac:dyDescent="0.25">
      <c r="A93" s="289"/>
      <c r="B93" s="289"/>
      <c r="C93" s="289"/>
      <c r="D93" s="202" t="s">
        <v>1530</v>
      </c>
      <c r="E93" s="200"/>
    </row>
    <row r="94" spans="1:5" x14ac:dyDescent="0.25">
      <c r="A94" s="289"/>
      <c r="B94" s="289"/>
      <c r="C94" s="289"/>
      <c r="D94" s="202" t="s">
        <v>1531</v>
      </c>
      <c r="E94" s="200"/>
    </row>
    <row r="95" spans="1:5" x14ac:dyDescent="0.25">
      <c r="A95" s="289"/>
      <c r="B95" s="289"/>
      <c r="C95" s="289"/>
      <c r="D95" s="202" t="s">
        <v>1532</v>
      </c>
      <c r="E95" s="200"/>
    </row>
    <row r="96" spans="1:5" x14ac:dyDescent="0.25">
      <c r="A96" s="289"/>
      <c r="B96" s="289"/>
      <c r="C96" s="289"/>
      <c r="D96" s="202" t="s">
        <v>1533</v>
      </c>
      <c r="E96" s="200"/>
    </row>
    <row r="97" spans="1:5" x14ac:dyDescent="0.25">
      <c r="A97" s="289"/>
      <c r="B97" s="289"/>
      <c r="C97" s="289"/>
      <c r="D97" s="202" t="s">
        <v>1534</v>
      </c>
      <c r="E97" s="200"/>
    </row>
    <row r="98" spans="1:5" x14ac:dyDescent="0.25">
      <c r="A98" s="290"/>
      <c r="B98" s="290"/>
      <c r="C98" s="290"/>
      <c r="D98" s="202" t="s">
        <v>1535</v>
      </c>
      <c r="E98" s="200"/>
    </row>
    <row r="99" spans="1:5" x14ac:dyDescent="0.25">
      <c r="A99" s="200"/>
      <c r="B99" s="200"/>
      <c r="C99" s="201"/>
      <c r="D99" s="200"/>
      <c r="E99" s="200"/>
    </row>
    <row r="100" spans="1:5" ht="30" x14ac:dyDescent="0.25">
      <c r="A100" s="288">
        <v>7</v>
      </c>
      <c r="B100" s="288" t="s">
        <v>256</v>
      </c>
      <c r="C100" s="288">
        <v>20</v>
      </c>
      <c r="D100" s="204" t="s">
        <v>1536</v>
      </c>
      <c r="E100" s="200"/>
    </row>
    <row r="101" spans="1:5" x14ac:dyDescent="0.25">
      <c r="A101" s="289"/>
      <c r="B101" s="289"/>
      <c r="C101" s="289"/>
      <c r="D101" s="202" t="s">
        <v>1537</v>
      </c>
      <c r="E101" s="200"/>
    </row>
    <row r="102" spans="1:5" ht="30" x14ac:dyDescent="0.25">
      <c r="A102" s="289"/>
      <c r="B102" s="289"/>
      <c r="C102" s="289"/>
      <c r="D102" s="204" t="s">
        <v>1538</v>
      </c>
      <c r="E102" s="200"/>
    </row>
    <row r="103" spans="1:5" x14ac:dyDescent="0.25">
      <c r="A103" s="289"/>
      <c r="B103" s="289"/>
      <c r="C103" s="289"/>
      <c r="D103" s="202" t="s">
        <v>1539</v>
      </c>
      <c r="E103" s="200"/>
    </row>
    <row r="104" spans="1:5" x14ac:dyDescent="0.25">
      <c r="A104" s="289"/>
      <c r="B104" s="289"/>
      <c r="C104" s="289"/>
      <c r="D104" s="202" t="s">
        <v>1540</v>
      </c>
      <c r="E104" s="200"/>
    </row>
    <row r="105" spans="1:5" x14ac:dyDescent="0.25">
      <c r="A105" s="289"/>
      <c r="B105" s="289"/>
      <c r="C105" s="289"/>
      <c r="D105" s="202" t="s">
        <v>1541</v>
      </c>
      <c r="E105" s="200"/>
    </row>
    <row r="106" spans="1:5" x14ac:dyDescent="0.25">
      <c r="A106" s="289"/>
      <c r="B106" s="289"/>
      <c r="C106" s="289"/>
      <c r="D106" s="202" t="s">
        <v>1542</v>
      </c>
      <c r="E106" s="200"/>
    </row>
    <row r="107" spans="1:5" x14ac:dyDescent="0.25">
      <c r="A107" s="289"/>
      <c r="B107" s="289"/>
      <c r="C107" s="289"/>
      <c r="D107" s="202" t="s">
        <v>1543</v>
      </c>
      <c r="E107" s="200"/>
    </row>
    <row r="108" spans="1:5" x14ac:dyDescent="0.25">
      <c r="A108" s="289"/>
      <c r="B108" s="289"/>
      <c r="C108" s="289"/>
      <c r="D108" s="202" t="s">
        <v>1544</v>
      </c>
      <c r="E108" s="200"/>
    </row>
    <row r="109" spans="1:5" x14ac:dyDescent="0.25">
      <c r="A109" s="289"/>
      <c r="B109" s="289"/>
      <c r="C109" s="289"/>
      <c r="D109" s="202" t="s">
        <v>1545</v>
      </c>
      <c r="E109" s="200"/>
    </row>
    <row r="110" spans="1:5" x14ac:dyDescent="0.25">
      <c r="A110" s="289"/>
      <c r="B110" s="289"/>
      <c r="C110" s="289"/>
      <c r="D110" s="202" t="s">
        <v>1546</v>
      </c>
      <c r="E110" s="200"/>
    </row>
    <row r="111" spans="1:5" x14ac:dyDescent="0.25">
      <c r="A111" s="289"/>
      <c r="B111" s="289"/>
      <c r="C111" s="289"/>
      <c r="D111" s="202" t="s">
        <v>1547</v>
      </c>
      <c r="E111" s="200"/>
    </row>
    <row r="112" spans="1:5" x14ac:dyDescent="0.25">
      <c r="A112" s="289"/>
      <c r="B112" s="289"/>
      <c r="C112" s="289"/>
      <c r="D112" s="202" t="s">
        <v>1548</v>
      </c>
      <c r="E112" s="200"/>
    </row>
    <row r="113" spans="1:5" x14ac:dyDescent="0.25">
      <c r="A113" s="289"/>
      <c r="B113" s="289"/>
      <c r="C113" s="289"/>
      <c r="D113" s="202" t="s">
        <v>1549</v>
      </c>
      <c r="E113" s="200"/>
    </row>
    <row r="114" spans="1:5" x14ac:dyDescent="0.25">
      <c r="A114" s="289"/>
      <c r="B114" s="289"/>
      <c r="C114" s="289"/>
      <c r="D114" s="202" t="s">
        <v>1550</v>
      </c>
      <c r="E114" s="200"/>
    </row>
    <row r="115" spans="1:5" x14ac:dyDescent="0.25">
      <c r="A115" s="289"/>
      <c r="B115" s="289"/>
      <c r="C115" s="289"/>
      <c r="D115" s="202" t="s">
        <v>1551</v>
      </c>
      <c r="E115" s="200"/>
    </row>
    <row r="116" spans="1:5" x14ac:dyDescent="0.25">
      <c r="A116" s="289"/>
      <c r="B116" s="289"/>
      <c r="C116" s="289"/>
      <c r="D116" s="202" t="s">
        <v>1552</v>
      </c>
      <c r="E116" s="200"/>
    </row>
    <row r="117" spans="1:5" x14ac:dyDescent="0.25">
      <c r="A117" s="289"/>
      <c r="B117" s="289"/>
      <c r="C117" s="289"/>
      <c r="D117" s="202" t="s">
        <v>1553</v>
      </c>
      <c r="E117" s="200"/>
    </row>
    <row r="118" spans="1:5" x14ac:dyDescent="0.25">
      <c r="A118" s="289"/>
      <c r="B118" s="289"/>
      <c r="C118" s="289"/>
      <c r="D118" s="202" t="s">
        <v>1554</v>
      </c>
      <c r="E118" s="200"/>
    </row>
    <row r="119" spans="1:5" x14ac:dyDescent="0.25">
      <c r="A119" s="290"/>
      <c r="B119" s="290"/>
      <c r="C119" s="290"/>
      <c r="D119" s="202" t="s">
        <v>1555</v>
      </c>
      <c r="E119" s="200"/>
    </row>
    <row r="120" spans="1:5" x14ac:dyDescent="0.25">
      <c r="A120" s="200"/>
      <c r="B120" s="200"/>
      <c r="C120" s="201"/>
      <c r="D120" s="200"/>
      <c r="E120" s="200"/>
    </row>
    <row r="121" spans="1:5" x14ac:dyDescent="0.25">
      <c r="A121" s="288">
        <v>8</v>
      </c>
      <c r="B121" s="288" t="s">
        <v>1093</v>
      </c>
      <c r="C121" s="288">
        <v>3</v>
      </c>
      <c r="D121" s="202" t="s">
        <v>1556</v>
      </c>
      <c r="E121" s="200"/>
    </row>
    <row r="122" spans="1:5" x14ac:dyDescent="0.25">
      <c r="A122" s="289"/>
      <c r="B122" s="289"/>
      <c r="C122" s="289"/>
      <c r="D122" s="204" t="s">
        <v>1557</v>
      </c>
      <c r="E122" s="200"/>
    </row>
    <row r="123" spans="1:5" x14ac:dyDescent="0.25">
      <c r="A123" s="290"/>
      <c r="B123" s="290"/>
      <c r="C123" s="290"/>
      <c r="D123" s="202" t="s">
        <v>1558</v>
      </c>
      <c r="E123" s="200"/>
    </row>
    <row r="124" spans="1:5" x14ac:dyDescent="0.25">
      <c r="A124" s="200"/>
      <c r="B124" s="200"/>
      <c r="C124" s="201"/>
      <c r="D124" s="200"/>
      <c r="E124" s="200"/>
    </row>
    <row r="125" spans="1:5" x14ac:dyDescent="0.25">
      <c r="A125" s="288">
        <v>9</v>
      </c>
      <c r="B125" s="288" t="s">
        <v>242</v>
      </c>
      <c r="C125" s="288">
        <v>38</v>
      </c>
      <c r="D125" s="202" t="s">
        <v>1559</v>
      </c>
      <c r="E125" s="200"/>
    </row>
    <row r="126" spans="1:5" x14ac:dyDescent="0.25">
      <c r="A126" s="289"/>
      <c r="B126" s="289"/>
      <c r="C126" s="289"/>
      <c r="D126" s="202" t="s">
        <v>1560</v>
      </c>
      <c r="E126" s="200"/>
    </row>
    <row r="127" spans="1:5" x14ac:dyDescent="0.25">
      <c r="A127" s="289"/>
      <c r="B127" s="289"/>
      <c r="C127" s="289"/>
      <c r="D127" s="202" t="s">
        <v>1561</v>
      </c>
      <c r="E127" s="200"/>
    </row>
    <row r="128" spans="1:5" x14ac:dyDescent="0.25">
      <c r="A128" s="289"/>
      <c r="B128" s="289"/>
      <c r="C128" s="289"/>
      <c r="D128" s="202" t="s">
        <v>1562</v>
      </c>
      <c r="E128" s="200"/>
    </row>
    <row r="129" spans="1:5" x14ac:dyDescent="0.25">
      <c r="A129" s="289"/>
      <c r="B129" s="289"/>
      <c r="C129" s="289"/>
      <c r="D129" s="202" t="s">
        <v>1563</v>
      </c>
      <c r="E129" s="200"/>
    </row>
    <row r="130" spans="1:5" x14ac:dyDescent="0.25">
      <c r="A130" s="289"/>
      <c r="B130" s="289"/>
      <c r="C130" s="289"/>
      <c r="D130" s="202" t="s">
        <v>1564</v>
      </c>
      <c r="E130" s="200"/>
    </row>
    <row r="131" spans="1:5" x14ac:dyDescent="0.25">
      <c r="A131" s="289"/>
      <c r="B131" s="289"/>
      <c r="C131" s="289"/>
      <c r="D131" s="202" t="s">
        <v>1565</v>
      </c>
      <c r="E131" s="200"/>
    </row>
    <row r="132" spans="1:5" x14ac:dyDescent="0.25">
      <c r="A132" s="289"/>
      <c r="B132" s="289"/>
      <c r="C132" s="289"/>
      <c r="D132" s="202" t="s">
        <v>1566</v>
      </c>
      <c r="E132" s="200"/>
    </row>
    <row r="133" spans="1:5" x14ac:dyDescent="0.25">
      <c r="A133" s="289"/>
      <c r="B133" s="289"/>
      <c r="C133" s="289"/>
      <c r="D133" s="202" t="s">
        <v>1567</v>
      </c>
      <c r="E133" s="200"/>
    </row>
    <row r="134" spans="1:5" x14ac:dyDescent="0.25">
      <c r="A134" s="289"/>
      <c r="B134" s="289"/>
      <c r="C134" s="289"/>
      <c r="D134" s="202" t="s">
        <v>1568</v>
      </c>
      <c r="E134" s="200"/>
    </row>
    <row r="135" spans="1:5" x14ac:dyDescent="0.25">
      <c r="A135" s="289"/>
      <c r="B135" s="289"/>
      <c r="C135" s="289"/>
      <c r="D135" s="202" t="s">
        <v>1569</v>
      </c>
      <c r="E135" s="200"/>
    </row>
    <row r="136" spans="1:5" x14ac:dyDescent="0.25">
      <c r="A136" s="289"/>
      <c r="B136" s="289"/>
      <c r="C136" s="289"/>
      <c r="D136" s="202" t="s">
        <v>1570</v>
      </c>
      <c r="E136" s="200"/>
    </row>
    <row r="137" spans="1:5" x14ac:dyDescent="0.25">
      <c r="A137" s="289"/>
      <c r="B137" s="289"/>
      <c r="C137" s="289"/>
      <c r="D137" s="202" t="s">
        <v>1571</v>
      </c>
      <c r="E137" s="200"/>
    </row>
    <row r="138" spans="1:5" x14ac:dyDescent="0.25">
      <c r="A138" s="289"/>
      <c r="B138" s="289"/>
      <c r="C138" s="289"/>
      <c r="D138" s="202" t="s">
        <v>1572</v>
      </c>
      <c r="E138" s="200"/>
    </row>
    <row r="139" spans="1:5" x14ac:dyDescent="0.25">
      <c r="A139" s="289"/>
      <c r="B139" s="289"/>
      <c r="C139" s="289"/>
      <c r="D139" s="202" t="s">
        <v>1573</v>
      </c>
      <c r="E139" s="200"/>
    </row>
    <row r="140" spans="1:5" x14ac:dyDescent="0.25">
      <c r="A140" s="289"/>
      <c r="B140" s="289"/>
      <c r="C140" s="289"/>
      <c r="D140" s="202" t="s">
        <v>1574</v>
      </c>
      <c r="E140" s="200"/>
    </row>
    <row r="141" spans="1:5" x14ac:dyDescent="0.25">
      <c r="A141" s="289"/>
      <c r="B141" s="289"/>
      <c r="C141" s="289"/>
      <c r="D141" s="202" t="s">
        <v>1575</v>
      </c>
      <c r="E141" s="200"/>
    </row>
    <row r="142" spans="1:5" x14ac:dyDescent="0.25">
      <c r="A142" s="289"/>
      <c r="B142" s="289"/>
      <c r="C142" s="289"/>
      <c r="D142" s="202" t="s">
        <v>1576</v>
      </c>
      <c r="E142" s="200"/>
    </row>
    <row r="143" spans="1:5" x14ac:dyDescent="0.25">
      <c r="A143" s="289"/>
      <c r="B143" s="289"/>
      <c r="C143" s="289"/>
      <c r="D143" s="202" t="s">
        <v>1577</v>
      </c>
      <c r="E143" s="200"/>
    </row>
    <row r="144" spans="1:5" x14ac:dyDescent="0.25">
      <c r="A144" s="289"/>
      <c r="B144" s="289"/>
      <c r="C144" s="289"/>
      <c r="D144" s="202" t="s">
        <v>1578</v>
      </c>
      <c r="E144" s="200"/>
    </row>
    <row r="145" spans="1:5" x14ac:dyDescent="0.25">
      <c r="A145" s="289"/>
      <c r="B145" s="289"/>
      <c r="C145" s="289"/>
      <c r="D145" s="202" t="s">
        <v>1579</v>
      </c>
      <c r="E145" s="200"/>
    </row>
    <row r="146" spans="1:5" x14ac:dyDescent="0.25">
      <c r="A146" s="289"/>
      <c r="B146" s="289"/>
      <c r="C146" s="289"/>
      <c r="D146" s="202" t="s">
        <v>1580</v>
      </c>
      <c r="E146" s="200"/>
    </row>
    <row r="147" spans="1:5" x14ac:dyDescent="0.25">
      <c r="A147" s="289"/>
      <c r="B147" s="289"/>
      <c r="C147" s="289"/>
      <c r="D147" s="202" t="s">
        <v>1581</v>
      </c>
      <c r="E147" s="200"/>
    </row>
    <row r="148" spans="1:5" x14ac:dyDescent="0.25">
      <c r="A148" s="289"/>
      <c r="B148" s="289"/>
      <c r="C148" s="289"/>
      <c r="D148" s="202" t="s">
        <v>1582</v>
      </c>
      <c r="E148" s="200"/>
    </row>
    <row r="149" spans="1:5" x14ac:dyDescent="0.25">
      <c r="A149" s="289"/>
      <c r="B149" s="289"/>
      <c r="C149" s="289"/>
      <c r="D149" s="202" t="s">
        <v>1583</v>
      </c>
      <c r="E149" s="200"/>
    </row>
    <row r="150" spans="1:5" x14ac:dyDescent="0.25">
      <c r="A150" s="289"/>
      <c r="B150" s="289"/>
      <c r="C150" s="289"/>
      <c r="D150" s="202" t="s">
        <v>1584</v>
      </c>
      <c r="E150" s="200"/>
    </row>
    <row r="151" spans="1:5" x14ac:dyDescent="0.25">
      <c r="A151" s="289"/>
      <c r="B151" s="289"/>
      <c r="C151" s="289"/>
      <c r="D151" s="202" t="s">
        <v>1585</v>
      </c>
      <c r="E151" s="200"/>
    </row>
    <row r="152" spans="1:5" x14ac:dyDescent="0.25">
      <c r="A152" s="289"/>
      <c r="B152" s="289"/>
      <c r="C152" s="289"/>
      <c r="D152" s="202" t="s">
        <v>1586</v>
      </c>
      <c r="E152" s="200"/>
    </row>
    <row r="153" spans="1:5" x14ac:dyDescent="0.25">
      <c r="A153" s="289"/>
      <c r="B153" s="289"/>
      <c r="C153" s="289"/>
      <c r="D153" s="202" t="s">
        <v>1587</v>
      </c>
      <c r="E153" s="200"/>
    </row>
    <row r="154" spans="1:5" x14ac:dyDescent="0.25">
      <c r="A154" s="289"/>
      <c r="B154" s="289"/>
      <c r="C154" s="289"/>
      <c r="D154" s="202" t="s">
        <v>1588</v>
      </c>
      <c r="E154" s="200"/>
    </row>
    <row r="155" spans="1:5" x14ac:dyDescent="0.25">
      <c r="A155" s="289"/>
      <c r="B155" s="289"/>
      <c r="C155" s="289"/>
      <c r="D155" s="202" t="s">
        <v>1589</v>
      </c>
      <c r="E155" s="200"/>
    </row>
    <row r="156" spans="1:5" x14ac:dyDescent="0.25">
      <c r="A156" s="289"/>
      <c r="B156" s="289"/>
      <c r="C156" s="289"/>
      <c r="D156" s="202" t="s">
        <v>1590</v>
      </c>
      <c r="E156" s="200"/>
    </row>
    <row r="157" spans="1:5" x14ac:dyDescent="0.25">
      <c r="A157" s="289"/>
      <c r="B157" s="289"/>
      <c r="C157" s="289"/>
      <c r="D157" s="202" t="s">
        <v>1591</v>
      </c>
      <c r="E157" s="200"/>
    </row>
    <row r="158" spans="1:5" x14ac:dyDescent="0.25">
      <c r="A158" s="289"/>
      <c r="B158" s="289"/>
      <c r="C158" s="289"/>
      <c r="D158" s="202" t="s">
        <v>1592</v>
      </c>
      <c r="E158" s="200"/>
    </row>
    <row r="159" spans="1:5" x14ac:dyDescent="0.25">
      <c r="A159" s="289"/>
      <c r="B159" s="289"/>
      <c r="C159" s="289"/>
      <c r="D159" s="202" t="s">
        <v>1593</v>
      </c>
      <c r="E159" s="200"/>
    </row>
    <row r="160" spans="1:5" x14ac:dyDescent="0.25">
      <c r="A160" s="289"/>
      <c r="B160" s="289"/>
      <c r="C160" s="289"/>
      <c r="D160" s="202" t="s">
        <v>1594</v>
      </c>
      <c r="E160" s="200"/>
    </row>
    <row r="161" spans="1:5" x14ac:dyDescent="0.25">
      <c r="A161" s="289"/>
      <c r="B161" s="289"/>
      <c r="C161" s="289"/>
      <c r="D161" s="202" t="s">
        <v>1595</v>
      </c>
      <c r="E161" s="200"/>
    </row>
    <row r="162" spans="1:5" x14ac:dyDescent="0.25">
      <c r="A162" s="290"/>
      <c r="B162" s="290"/>
      <c r="C162" s="290"/>
      <c r="D162" s="202" t="s">
        <v>1596</v>
      </c>
      <c r="E162" s="200"/>
    </row>
    <row r="163" spans="1:5" x14ac:dyDescent="0.25">
      <c r="A163" s="200"/>
      <c r="B163" s="200"/>
      <c r="C163" s="201"/>
      <c r="D163" s="200"/>
      <c r="E163" s="200"/>
    </row>
    <row r="164" spans="1:5" x14ac:dyDescent="0.25">
      <c r="A164" s="291">
        <v>10</v>
      </c>
      <c r="B164" s="291" t="s">
        <v>1135</v>
      </c>
      <c r="C164" s="294">
        <v>3</v>
      </c>
      <c r="D164" s="202" t="s">
        <v>1597</v>
      </c>
      <c r="E164" s="200"/>
    </row>
    <row r="165" spans="1:5" x14ac:dyDescent="0.25">
      <c r="A165" s="292"/>
      <c r="B165" s="292"/>
      <c r="C165" s="295"/>
      <c r="D165" s="202" t="s">
        <v>1598</v>
      </c>
      <c r="E165" s="200"/>
    </row>
    <row r="166" spans="1:5" x14ac:dyDescent="0.25">
      <c r="A166" s="293"/>
      <c r="B166" s="293"/>
      <c r="C166" s="296"/>
      <c r="D166" s="202" t="s">
        <v>1599</v>
      </c>
      <c r="E166" s="200"/>
    </row>
  </sheetData>
  <mergeCells count="30">
    <mergeCell ref="A2:A4"/>
    <mergeCell ref="B2:B4"/>
    <mergeCell ref="C2:C4"/>
    <mergeCell ref="A6:A17"/>
    <mergeCell ref="B6:B17"/>
    <mergeCell ref="C6:C17"/>
    <mergeCell ref="A19:A64"/>
    <mergeCell ref="B19:B64"/>
    <mergeCell ref="C19:C64"/>
    <mergeCell ref="A66:A77"/>
    <mergeCell ref="B66:B77"/>
    <mergeCell ref="C66:C77"/>
    <mergeCell ref="A79:A87"/>
    <mergeCell ref="B79:B87"/>
    <mergeCell ref="C79:C87"/>
    <mergeCell ref="A89:A98"/>
    <mergeCell ref="B89:B98"/>
    <mergeCell ref="C89:C98"/>
    <mergeCell ref="A100:A119"/>
    <mergeCell ref="B100:B119"/>
    <mergeCell ref="C100:C119"/>
    <mergeCell ref="A121:A123"/>
    <mergeCell ref="B121:B123"/>
    <mergeCell ref="C121:C123"/>
    <mergeCell ref="A125:A162"/>
    <mergeCell ref="B125:B162"/>
    <mergeCell ref="C125:C162"/>
    <mergeCell ref="A164:A166"/>
    <mergeCell ref="B164:B166"/>
    <mergeCell ref="C164:C16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7" workbookViewId="0">
      <selection activeCell="D14" sqref="D14"/>
    </sheetView>
  </sheetViews>
  <sheetFormatPr defaultRowHeight="15" x14ac:dyDescent="0.25"/>
  <cols>
    <col min="1" max="1" width="6.25" customWidth="1"/>
    <col min="2" max="2" width="23.25" customWidth="1"/>
    <col min="3" max="3" width="12.625" style="1" customWidth="1"/>
    <col min="4" max="4" width="30.25" customWidth="1"/>
    <col min="5" max="5" width="30" customWidth="1"/>
  </cols>
  <sheetData>
    <row r="1" spans="1:5" ht="18.75" x14ac:dyDescent="0.3">
      <c r="A1" s="205" t="s">
        <v>1139</v>
      </c>
      <c r="B1" s="205"/>
      <c r="C1" s="205"/>
      <c r="D1" s="205"/>
      <c r="E1" s="205"/>
    </row>
    <row r="3" spans="1:5" x14ac:dyDescent="0.25">
      <c r="A3" t="s">
        <v>969</v>
      </c>
      <c r="C3" s="1" t="s">
        <v>970</v>
      </c>
    </row>
    <row r="4" spans="1:5" x14ac:dyDescent="0.25">
      <c r="A4" t="s">
        <v>1140</v>
      </c>
    </row>
    <row r="5" spans="1:5" x14ac:dyDescent="0.25">
      <c r="A5" t="s">
        <v>1141</v>
      </c>
    </row>
    <row r="7" spans="1:5" x14ac:dyDescent="0.25">
      <c r="A7" s="3" t="s">
        <v>1142</v>
      </c>
      <c r="B7" s="72" t="s">
        <v>1143</v>
      </c>
      <c r="C7" s="24" t="s">
        <v>975</v>
      </c>
      <c r="D7" s="3" t="s">
        <v>976</v>
      </c>
      <c r="E7" s="3" t="s">
        <v>1144</v>
      </c>
    </row>
    <row r="8" spans="1:5" x14ac:dyDescent="0.25">
      <c r="A8" s="3">
        <v>1</v>
      </c>
      <c r="B8" s="3" t="s">
        <v>1145</v>
      </c>
      <c r="C8" s="142">
        <v>4</v>
      </c>
      <c r="D8" s="143" t="s">
        <v>1146</v>
      </c>
      <c r="E8" s="3" t="s">
        <v>1147</v>
      </c>
    </row>
    <row r="9" spans="1:5" x14ac:dyDescent="0.25">
      <c r="A9" s="3"/>
      <c r="B9" s="3"/>
      <c r="C9" s="142"/>
      <c r="D9" s="143" t="s">
        <v>1148</v>
      </c>
      <c r="E9" s="3" t="s">
        <v>1149</v>
      </c>
    </row>
    <row r="10" spans="1:5" x14ac:dyDescent="0.25">
      <c r="A10" s="3"/>
      <c r="B10" s="3"/>
      <c r="C10" s="142"/>
      <c r="D10" s="143" t="s">
        <v>1150</v>
      </c>
      <c r="E10" s="3" t="s">
        <v>1149</v>
      </c>
    </row>
    <row r="11" spans="1:5" x14ac:dyDescent="0.25">
      <c r="A11" s="3"/>
      <c r="B11" s="3"/>
      <c r="C11" s="142"/>
      <c r="D11" s="143" t="s">
        <v>1151</v>
      </c>
      <c r="E11" s="3" t="s">
        <v>1149</v>
      </c>
    </row>
    <row r="12" spans="1:5" x14ac:dyDescent="0.25">
      <c r="A12" s="3"/>
      <c r="B12" s="3"/>
      <c r="C12" s="24"/>
      <c r="D12" s="3"/>
      <c r="E12" s="3"/>
    </row>
    <row r="13" spans="1:5" x14ac:dyDescent="0.25">
      <c r="A13" s="3">
        <v>2</v>
      </c>
      <c r="B13" s="3" t="s">
        <v>1152</v>
      </c>
      <c r="C13" s="24"/>
      <c r="D13" s="3"/>
      <c r="E13" s="3"/>
    </row>
    <row r="14" spans="1:5" x14ac:dyDescent="0.25">
      <c r="A14" s="3"/>
      <c r="B14" s="3" t="s">
        <v>1153</v>
      </c>
      <c r="C14" s="24">
        <v>2</v>
      </c>
      <c r="D14" s="3" t="s">
        <v>1154</v>
      </c>
      <c r="E14" s="3" t="s">
        <v>1155</v>
      </c>
    </row>
    <row r="15" spans="1:5" x14ac:dyDescent="0.25">
      <c r="A15" s="3"/>
      <c r="B15" s="3"/>
      <c r="C15" s="24"/>
      <c r="D15" s="3"/>
      <c r="E15" s="3" t="s">
        <v>1156</v>
      </c>
    </row>
    <row r="16" spans="1:5" x14ac:dyDescent="0.25">
      <c r="A16" s="3"/>
      <c r="B16" s="3"/>
      <c r="C16" s="24"/>
      <c r="D16" s="3" t="s">
        <v>1157</v>
      </c>
      <c r="E16" s="3" t="s">
        <v>1158</v>
      </c>
    </row>
    <row r="17" spans="1:5" x14ac:dyDescent="0.25">
      <c r="A17" s="3"/>
      <c r="B17" s="3"/>
      <c r="C17" s="24"/>
      <c r="D17" s="3"/>
      <c r="E17" s="3"/>
    </row>
    <row r="18" spans="1:5" x14ac:dyDescent="0.25">
      <c r="A18" s="3">
        <v>3</v>
      </c>
      <c r="B18" s="3" t="s">
        <v>1159</v>
      </c>
      <c r="C18" s="24">
        <v>1</v>
      </c>
      <c r="D18" s="3" t="s">
        <v>1160</v>
      </c>
      <c r="E18" s="3" t="s">
        <v>1161</v>
      </c>
    </row>
    <row r="19" spans="1:5" x14ac:dyDescent="0.25">
      <c r="A19" s="3"/>
      <c r="B19" s="3"/>
      <c r="C19" s="24"/>
      <c r="D19" s="3"/>
      <c r="E19" s="3"/>
    </row>
    <row r="20" spans="1:5" x14ac:dyDescent="0.25">
      <c r="A20" s="3">
        <v>4</v>
      </c>
      <c r="B20" s="3" t="s">
        <v>1162</v>
      </c>
      <c r="C20" s="24">
        <v>14</v>
      </c>
      <c r="D20" s="3" t="s">
        <v>1163</v>
      </c>
      <c r="E20" s="3" t="s">
        <v>1164</v>
      </c>
    </row>
    <row r="21" spans="1:5" x14ac:dyDescent="0.25">
      <c r="A21" s="3"/>
      <c r="B21" s="3"/>
      <c r="C21" s="24"/>
      <c r="D21" s="3" t="s">
        <v>1165</v>
      </c>
      <c r="E21" s="3" t="s">
        <v>405</v>
      </c>
    </row>
    <row r="22" spans="1:5" x14ac:dyDescent="0.25">
      <c r="A22" s="3"/>
      <c r="B22" s="3"/>
      <c r="C22" s="24"/>
      <c r="D22" s="3" t="s">
        <v>1166</v>
      </c>
      <c r="E22" s="3" t="s">
        <v>405</v>
      </c>
    </row>
    <row r="23" spans="1:5" x14ac:dyDescent="0.25">
      <c r="A23" s="3"/>
      <c r="B23" s="3"/>
      <c r="C23" s="24"/>
      <c r="D23" s="3" t="s">
        <v>1167</v>
      </c>
      <c r="E23" s="3" t="s">
        <v>726</v>
      </c>
    </row>
    <row r="24" spans="1:5" x14ac:dyDescent="0.25">
      <c r="A24" s="3"/>
      <c r="B24" s="3"/>
      <c r="C24" s="24"/>
      <c r="D24" s="3" t="s">
        <v>1168</v>
      </c>
      <c r="E24" s="3" t="s">
        <v>726</v>
      </c>
    </row>
    <row r="25" spans="1:5" x14ac:dyDescent="0.25">
      <c r="A25" s="3"/>
      <c r="B25" s="3"/>
      <c r="C25" s="24"/>
      <c r="D25" s="3" t="s">
        <v>1169</v>
      </c>
      <c r="E25" s="3" t="s">
        <v>558</v>
      </c>
    </row>
    <row r="26" spans="1:5" x14ac:dyDescent="0.25">
      <c r="A26" s="3"/>
      <c r="B26" s="3"/>
      <c r="C26" s="24"/>
      <c r="D26" s="3" t="s">
        <v>1170</v>
      </c>
      <c r="E26" s="3" t="s">
        <v>726</v>
      </c>
    </row>
    <row r="27" spans="1:5" x14ac:dyDescent="0.25">
      <c r="A27" s="3"/>
      <c r="B27" s="3"/>
      <c r="C27" s="24"/>
      <c r="D27" s="3" t="s">
        <v>1171</v>
      </c>
      <c r="E27" s="3" t="s">
        <v>706</v>
      </c>
    </row>
    <row r="28" spans="1:5" x14ac:dyDescent="0.25">
      <c r="A28" s="3"/>
      <c r="B28" s="3"/>
      <c r="C28" s="24"/>
      <c r="D28" s="3" t="s">
        <v>1172</v>
      </c>
      <c r="E28" s="3" t="s">
        <v>419</v>
      </c>
    </row>
    <row r="29" spans="1:5" x14ac:dyDescent="0.25">
      <c r="A29" s="3"/>
      <c r="B29" s="3"/>
      <c r="C29" s="24"/>
      <c r="D29" s="3" t="s">
        <v>1173</v>
      </c>
      <c r="E29" s="3" t="s">
        <v>412</v>
      </c>
    </row>
    <row r="30" spans="1:5" x14ac:dyDescent="0.25">
      <c r="A30" s="3"/>
      <c r="B30" s="3"/>
      <c r="C30" s="24"/>
      <c r="D30" s="3" t="s">
        <v>1174</v>
      </c>
      <c r="E30" s="3" t="s">
        <v>858</v>
      </c>
    </row>
    <row r="31" spans="1:5" x14ac:dyDescent="0.25">
      <c r="A31" s="3"/>
      <c r="B31" s="3"/>
      <c r="C31" s="24"/>
      <c r="D31" s="3" t="s">
        <v>1175</v>
      </c>
      <c r="E31" s="3" t="s">
        <v>476</v>
      </c>
    </row>
    <row r="32" spans="1:5" x14ac:dyDescent="0.25">
      <c r="A32" s="3"/>
      <c r="B32" s="3"/>
      <c r="C32" s="24"/>
      <c r="D32" s="3" t="s">
        <v>1176</v>
      </c>
      <c r="E32" s="3" t="s">
        <v>525</v>
      </c>
    </row>
    <row r="33" spans="1:5" x14ac:dyDescent="0.25">
      <c r="A33" s="3"/>
      <c r="B33" s="3"/>
      <c r="C33" s="24"/>
      <c r="D33" s="3" t="s">
        <v>1177</v>
      </c>
      <c r="E33" s="3" t="s">
        <v>558</v>
      </c>
    </row>
    <row r="34" spans="1:5" x14ac:dyDescent="0.25">
      <c r="A34" s="3"/>
      <c r="B34" s="3"/>
      <c r="C34" s="24"/>
      <c r="D34" s="3"/>
      <c r="E34" s="3"/>
    </row>
    <row r="35" spans="1:5" x14ac:dyDescent="0.25">
      <c r="A35" s="3">
        <v>5</v>
      </c>
      <c r="B35" s="3" t="s">
        <v>1178</v>
      </c>
      <c r="C35" s="142">
        <v>1</v>
      </c>
      <c r="D35" s="3" t="s">
        <v>1179</v>
      </c>
      <c r="E35" s="3" t="s">
        <v>1180</v>
      </c>
    </row>
    <row r="36" spans="1:5" x14ac:dyDescent="0.25">
      <c r="A36" s="3"/>
      <c r="B36" s="3"/>
      <c r="C36" s="24"/>
      <c r="D36" s="3"/>
      <c r="E36" s="3"/>
    </row>
    <row r="37" spans="1:5" x14ac:dyDescent="0.25">
      <c r="A37" s="3">
        <v>6</v>
      </c>
      <c r="B37" s="3" t="s">
        <v>1181</v>
      </c>
      <c r="C37" s="24">
        <v>1</v>
      </c>
      <c r="D37" s="3" t="s">
        <v>1182</v>
      </c>
      <c r="E37" s="3" t="s">
        <v>1183</v>
      </c>
    </row>
    <row r="38" spans="1:5" x14ac:dyDescent="0.25">
      <c r="A38" s="3"/>
      <c r="B38" s="3"/>
      <c r="C38" s="24"/>
      <c r="D38" s="3"/>
      <c r="E38" s="3"/>
    </row>
    <row r="39" spans="1:5" x14ac:dyDescent="0.25">
      <c r="A39" s="3">
        <v>7</v>
      </c>
      <c r="B39" s="3" t="s">
        <v>1184</v>
      </c>
      <c r="C39" s="24">
        <v>1</v>
      </c>
      <c r="D39" s="3" t="s">
        <v>1185</v>
      </c>
      <c r="E39" s="3"/>
    </row>
    <row r="40" spans="1:5" x14ac:dyDescent="0.25">
      <c r="A40" s="3"/>
      <c r="B40" s="3" t="s">
        <v>1186</v>
      </c>
      <c r="C40" s="24"/>
      <c r="D40" s="3"/>
      <c r="E40" s="3"/>
    </row>
    <row r="41" spans="1:5" x14ac:dyDescent="0.25">
      <c r="A41" s="3"/>
      <c r="B41" s="3"/>
      <c r="C41" s="24"/>
      <c r="D41" s="3"/>
      <c r="E41" s="3"/>
    </row>
    <row r="42" spans="1:5" x14ac:dyDescent="0.25">
      <c r="A42" s="3">
        <v>8</v>
      </c>
      <c r="B42" s="3" t="s">
        <v>1187</v>
      </c>
      <c r="C42" s="142" t="s">
        <v>83</v>
      </c>
      <c r="D42" s="3"/>
      <c r="E42" s="3"/>
    </row>
    <row r="43" spans="1:5" x14ac:dyDescent="0.25">
      <c r="A43" s="3"/>
      <c r="B43" s="3"/>
      <c r="C43" s="24"/>
      <c r="D43" s="3"/>
      <c r="E43" s="3"/>
    </row>
    <row r="44" spans="1:5" x14ac:dyDescent="0.25">
      <c r="A44" s="3">
        <v>9</v>
      </c>
      <c r="B44" s="3" t="s">
        <v>1188</v>
      </c>
      <c r="C44" s="142">
        <v>2</v>
      </c>
      <c r="D44" s="3" t="s">
        <v>1189</v>
      </c>
      <c r="E44" s="3" t="s">
        <v>1190</v>
      </c>
    </row>
    <row r="45" spans="1:5" x14ac:dyDescent="0.25">
      <c r="A45" s="3"/>
      <c r="B45" s="3"/>
      <c r="C45" s="24"/>
      <c r="D45" s="3" t="s">
        <v>1191</v>
      </c>
      <c r="E45" s="3" t="s">
        <v>1190</v>
      </c>
    </row>
    <row r="46" spans="1:5" x14ac:dyDescent="0.25">
      <c r="A46" s="3"/>
      <c r="B46" s="3"/>
      <c r="C46" s="24"/>
      <c r="D46" s="3"/>
      <c r="E46" s="3"/>
    </row>
    <row r="47" spans="1:5" x14ac:dyDescent="0.25">
      <c r="A47" s="3">
        <v>10</v>
      </c>
      <c r="B47" s="3" t="s">
        <v>1192</v>
      </c>
      <c r="C47" s="142" t="s">
        <v>83</v>
      </c>
      <c r="D47" s="3"/>
      <c r="E47" s="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Config</vt:lpstr>
      <vt:lpstr>CekList</vt:lpstr>
      <vt:lpstr>1. Rls Kinerja</vt:lpstr>
      <vt:lpstr>Pendataan Akt.Kel.Seni</vt:lpstr>
      <vt:lpstr>Pendataan NiTRa</vt:lpstr>
      <vt:lpstr>Pelayanan NIK</vt:lpstr>
      <vt:lpstr>Objek Pemajuan Kebudayaan </vt:lpstr>
      <vt:lpstr>Identifikasi Borang</vt:lpstr>
      <vt:lpstr>Sarpras Kebudayaan </vt:lpstr>
      <vt:lpstr>Jumlah Objek Borang </vt:lpstr>
      <vt:lpstr>9. Pendataan Kalender Budaya</vt:lpstr>
      <vt:lpstr>jabatan</vt:lpstr>
      <vt:lpstr>namaBidang</vt:lpstr>
      <vt:lpstr>namaBulan</vt:lpstr>
      <vt:lpstr>noNota</vt:lpstr>
      <vt:lpstr>'9. Pendataan Kalender Budaya'!Print_Area</vt:lpstr>
      <vt:lpstr>'1. Rls Kinerja'!Print_Titles</vt:lpstr>
      <vt:lpstr>tglNota</vt:lpstr>
      <vt:lpstr>ttdNama</vt:lpstr>
      <vt:lpstr>ttdNIP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dinas pariwisata</dc:creator>
  <cp:lastModifiedBy>Windows User</cp:lastModifiedBy>
  <cp:lastPrinted>2020-01-10T01:56:20Z</cp:lastPrinted>
  <dcterms:created xsi:type="dcterms:W3CDTF">2019-08-26T07:54:10Z</dcterms:created>
  <dcterms:modified xsi:type="dcterms:W3CDTF">2020-01-30T07:43:03Z</dcterms:modified>
</cp:coreProperties>
</file>